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ate1904="1" codeName="ThisWorkbook" defaultThemeVersion="124226"/>
  <mc:AlternateContent xmlns:mc="http://schemas.openxmlformats.org/markup-compatibility/2006">
    <mc:Choice Requires="x15">
      <x15ac:absPath xmlns:x15ac="http://schemas.microsoft.com/office/spreadsheetml/2010/11/ac" url="\\Aspen\org\PEI\eDSM Framework\eDSM Retrofit\2. Program Documents\Solar DER Worksheet\30May2025\"/>
    </mc:Choice>
  </mc:AlternateContent>
  <xr:revisionPtr revIDLastSave="0" documentId="13_ncr:1_{B9AE3D30-9D9F-4AA6-B87B-283B452635CA}" xr6:coauthVersionLast="47" xr6:coauthVersionMax="47" xr10:uidLastSave="{00000000-0000-0000-0000-000000000000}"/>
  <workbookProtection workbookAlgorithmName="SHA-512" workbookHashValue="+LedNN3lFUG2XbEYqyFJDagmfZIsjDX4Z+a7I7Sh7VemxOZz9GXNahAhJQR+qXlDU54f0hx1gvc/VY6lAlXonw==" workbookSaltValue="8IuT8dczM1qTt+L4J7CyUw==" workbookSpinCount="100000" lockStructure="1"/>
  <bookViews>
    <workbookView xWindow="28680" yWindow="-120" windowWidth="29040" windowHeight="16440" tabRatio="500" xr2:uid="{00000000-000D-0000-FFFF-FFFF00000000}"/>
  </bookViews>
  <sheets>
    <sheet name="Eligible Measures List" sheetId="1" r:id="rId1"/>
    <sheet name="Accessibililty Disclaimer" sheetId="4" r:id="rId2"/>
    <sheet name="Version Control " sheetId="2" state="hidden" r:id="rId3"/>
    <sheet name="Revision History" sheetId="3" state="hidden" r:id="rId4"/>
  </sheets>
  <definedNames>
    <definedName name="_xlnm.Print_Area" localSheetId="0">'Eligible Measures List'!$A$1:$H$52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B13" i="1"/>
  <c r="B15" i="1" s="1"/>
  <c r="B14" i="1" l="1"/>
  <c r="H7" i="1"/>
  <c r="H22" i="1" l="1"/>
  <c r="H28" i="1"/>
  <c r="H41" i="1" s="1"/>
  <c r="H39" i="1" l="1"/>
  <c r="H43" i="1" s="1"/>
</calcChain>
</file>

<file path=xl/sharedStrings.xml><?xml version="1.0" encoding="utf-8"?>
<sst xmlns="http://schemas.openxmlformats.org/spreadsheetml/2006/main" count="116" uniqueCount="95">
  <si>
    <t>SOLAR PHOTOVOLTAIC SYSTEM</t>
  </si>
  <si>
    <t xml:space="preserve">Solar PV description and project intent </t>
  </si>
  <si>
    <t xml:space="preserve">Annual kWh </t>
  </si>
  <si>
    <t xml:space="preserve">Incentive Rate </t>
  </si>
  <si>
    <t>Scenario</t>
  </si>
  <si>
    <t>Load of Facility (kW)</t>
  </si>
  <si>
    <t>Load of Facility (kVAR, lead or lag)</t>
  </si>
  <si>
    <t>Generation Output (kW)</t>
  </si>
  <si>
    <t>Generation Output (kVAR, lead or lag)</t>
  </si>
  <si>
    <t>Minimum Load</t>
  </si>
  <si>
    <t>Maximum Load</t>
  </si>
  <si>
    <t>Total Calculated Participant Incentive (before project cost cap limit)</t>
  </si>
  <si>
    <t>PROJECT COST BREAKDOWN</t>
  </si>
  <si>
    <t>1. Estimated costs of the equipment purchased and installed</t>
  </si>
  <si>
    <t>2. Estimated costs of labour for the installation of the equipment by suppliers</t>
  </si>
  <si>
    <t>3. Estimated costs for connection assessments, project scoping, engineering and design</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</si>
  <si>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</si>
  <si>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</si>
  <si>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</si>
  <si>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</si>
  <si>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</si>
  <si>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</si>
  <si>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</si>
  <si>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</si>
  <si>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</si>
  <si>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</si>
  <si>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</si>
  <si>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</si>
  <si>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</si>
  <si>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Name and contact details of Applicant:</t>
  </si>
  <si>
    <t>Company Name:</t>
  </si>
  <si>
    <t>Project Street Address</t>
  </si>
  <si>
    <t>Postal Code</t>
  </si>
  <si>
    <r>
      <t xml:space="preserve">This is a locked, fillable form and not all of the content in this document may be captured by a screen-reading device. If you require additional assistance to complete and submit this form, please contact </t>
    </r>
    <r>
      <rPr>
        <sz val="10"/>
        <color rgb="FF2E813E"/>
        <rFont val="Verdana"/>
        <family val="2"/>
      </rPr>
      <t>retrofit@ieso.ca</t>
    </r>
  </si>
  <si>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</si>
  <si>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</si>
  <si>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</si>
  <si>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</si>
  <si>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</si>
  <si>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 xml:space="preserve"> </t>
  </si>
  <si>
    <t>Version Number</t>
  </si>
  <si>
    <t>Date</t>
  </si>
  <si>
    <t>Revision Type</t>
  </si>
  <si>
    <t>Details</t>
  </si>
  <si>
    <t>eDSM Framework Release</t>
  </si>
  <si>
    <t>Location</t>
  </si>
  <si>
    <t>kWhdeemed</t>
  </si>
  <si>
    <t>kWdeemed</t>
  </si>
  <si>
    <t>Toronto</t>
  </si>
  <si>
    <t>Windsor</t>
  </si>
  <si>
    <t>London</t>
  </si>
  <si>
    <t>Ottawa</t>
  </si>
  <si>
    <t>Thunder Bay</t>
  </si>
  <si>
    <t>Sudbury</t>
  </si>
  <si>
    <t>Kingston</t>
  </si>
  <si>
    <t>Parry Sound</t>
  </si>
  <si>
    <t>Dryden</t>
  </si>
  <si>
    <t>Peawanuck</t>
  </si>
  <si>
    <t>Niagara Falls</t>
  </si>
  <si>
    <t>Walkerton</t>
  </si>
  <si>
    <t>Energy Factor</t>
  </si>
  <si>
    <t>Peak Demand Factor</t>
  </si>
  <si>
    <t>Southern Facing 22.5°</t>
  </si>
  <si>
    <t>Southern Facing 37.5°</t>
  </si>
  <si>
    <t>East Facing 22.5°</t>
  </si>
  <si>
    <t>East Facing 37.5°</t>
  </si>
  <si>
    <t>West Facing 22.5°</t>
  </si>
  <si>
    <t>West Facing 37.5°</t>
  </si>
  <si>
    <t>Lookup</t>
  </si>
  <si>
    <t>No Action Required</t>
  </si>
  <si>
    <t>Solar PV Location</t>
  </si>
  <si>
    <t>Solar PV Orientation</t>
  </si>
  <si>
    <t>Solar PV Tilt Angle</t>
  </si>
  <si>
    <t>Select the closest available location for the Solar PV System</t>
  </si>
  <si>
    <t>Total Calculated Participant Incentive</t>
  </si>
  <si>
    <t>Costs which are eligible to be included in determining applicable Participant Incentives must be costs of 3rd party suppliers directly related to the procurement and implementation of the Eligible Measures and are limited to the costs listed below.</t>
  </si>
  <si>
    <t>Enter this value for the Solar PV DER measure in the Retrofit Portal Application</t>
  </si>
  <si>
    <t>DC to AC ratio</t>
  </si>
  <si>
    <t>$1000/kW-DC</t>
  </si>
  <si>
    <t>$860/kW-AC</t>
  </si>
  <si>
    <r>
      <rPr>
        <b/>
        <u/>
        <sz val="13"/>
        <rFont val="Arial"/>
        <family val="2"/>
      </rPr>
      <t>INSTRUCTIONS:</t>
    </r>
    <r>
      <rPr>
        <b/>
        <sz val="13"/>
        <rFont val="Arial"/>
        <family val="2"/>
      </rPr>
      <t xml:space="preserve"> </t>
    </r>
    <r>
      <rPr>
        <sz val="13"/>
        <rFont val="Arial"/>
        <family val="2"/>
      </rPr>
      <t>Enter the</t>
    </r>
    <r>
      <rPr>
        <b/>
        <sz val="13"/>
        <rFont val="Arial"/>
        <family val="2"/>
      </rPr>
      <t xml:space="preserve"> </t>
    </r>
    <r>
      <rPr>
        <sz val="13"/>
        <rFont val="Arial"/>
        <family val="2"/>
      </rPr>
      <t>Load Displacement Figures as detailed in Appendix C of the Connection Impact Assessment for load displacement intended projects (For Small to Medium Generation only)</t>
    </r>
  </si>
  <si>
    <t>Select the closest available orientation for the Solar PV System</t>
  </si>
  <si>
    <t>Select the closest available tilt angle for the Solar PV System</t>
  </si>
  <si>
    <r>
      <rPr>
        <b/>
        <u/>
        <sz val="13"/>
        <rFont val="Arial"/>
        <family val="2"/>
      </rPr>
      <t>INSTRUCTIONS:</t>
    </r>
    <r>
      <rPr>
        <b/>
        <sz val="13"/>
        <rFont val="Arial"/>
        <family val="2"/>
      </rPr>
      <t xml:space="preserve"> </t>
    </r>
    <r>
      <rPr>
        <sz val="13"/>
        <rFont val="Arial"/>
        <family val="2"/>
      </rPr>
      <t xml:space="preserve">The following table must be completed by the Applicant or Applicant Representative. By selecting the location, orientation and tilt angle of the Solar PV System from the available drop down menus below, this Worksheet will return the Energy Factor and Peak Demand Factor. Please select the closest approximate location, orientation and tilt angle. </t>
    </r>
    <r>
      <rPr>
        <b/>
        <sz val="13"/>
        <rFont val="Arial"/>
        <family val="2"/>
      </rPr>
      <t>The Total Maximum Output Power of the Solar PV System kW-DC (Micro Generation) or kW-AC (Small to Medium Generation), Energy Factor, and Peak Demand Factor values from this completed Worksheet must be entered for the Prescriptive Solar PV DER measure in the Retrofit Portal Application to qualify for an incentive (values are in yellow cells in this Worksheet). A completed copy of this Worksheet must be uploaded in the Retrofit Portal Application.</t>
    </r>
  </si>
  <si>
    <t>Total Maximum Output Power of the Solar PV System
kW-DC (Micro Generation) or kW-AC (Small to Medium Generation)</t>
  </si>
  <si>
    <t>eDSM Framework 2025 Spring Update</t>
  </si>
  <si>
    <t>May</t>
  </si>
  <si>
    <t>Version 2.0 - Retrofit Program - Solar Photovoltaic System - Distributed Energy Resources Eligible Measures - May 30, 2025</t>
  </si>
  <si>
    <r>
      <t xml:space="preserve">Enter capacity for </t>
    </r>
    <r>
      <rPr>
        <b/>
        <sz val="10"/>
        <rFont val="Arial"/>
        <family val="2"/>
      </rPr>
      <t>only one</t>
    </r>
    <r>
      <rPr>
        <sz val="10"/>
        <rFont val="Arial"/>
        <family val="2"/>
      </rPr>
      <t xml:space="preserve"> of Micro Generation or Small to Medium Generation projects.</t>
    </r>
  </si>
  <si>
    <r>
      <t xml:space="preserve">Enter estimated numeric value </t>
    </r>
    <r>
      <rPr>
        <b/>
        <sz val="10"/>
        <rFont val="Arial"/>
        <family val="2"/>
      </rPr>
      <t>only</t>
    </r>
    <r>
      <rPr>
        <sz val="10"/>
        <rFont val="Arial"/>
        <family val="2"/>
      </rPr>
      <t xml:space="preserve"> for Small to Medium generation projects</t>
    </r>
    <r>
      <rPr>
        <b/>
        <sz val="10"/>
        <rFont val="Arial"/>
        <family val="2"/>
      </rPr>
      <t xml:space="preserve"> &gt; 1 MW</t>
    </r>
  </si>
  <si>
    <t>Not Applicable</t>
  </si>
  <si>
    <r>
      <rPr>
        <b/>
        <sz val="10"/>
        <rFont val="Arial"/>
        <family val="2"/>
      </rPr>
      <t xml:space="preserve">For a Small to Medium Generation Project (&gt; 10 kW-AC), the Solar Photovoltaic System must meet all of the following system technical requirements:  
</t>
    </r>
    <r>
      <rPr>
        <sz val="10"/>
        <rFont val="Arial"/>
        <family val="2"/>
      </rPr>
      <t xml:space="preserve">
1) A Solar Photovoltaic (PV) system that is constructed behind-the-meter to generate solar energy for onsite facility consumption and/or supply peak power to the facility during peak demand hours (load displacement only). 
2) System mount on new or existing building rooftop(s) or walls or parking canopy(ies) with installed </t>
    </r>
    <r>
      <rPr>
        <b/>
        <sz val="10"/>
        <rFont val="Arial"/>
        <family val="2"/>
      </rPr>
      <t>alternating current (kW-AC) capacity between &gt;10 kW-AC and ≤ 1 MW-AC</t>
    </r>
    <r>
      <rPr>
        <sz val="10"/>
        <rFont val="Arial"/>
        <family val="2"/>
      </rPr>
      <t xml:space="preserve">. </t>
    </r>
    <r>
      <rPr>
        <b/>
        <sz val="10"/>
        <rFont val="Arial"/>
        <family val="2"/>
      </rPr>
      <t xml:space="preserve">Systems larger than 1 MW-AC can be eligible, however the incentive amount will be capped at 1 MW-AC. </t>
    </r>
    <r>
      <rPr>
        <sz val="10"/>
        <rFont val="Arial"/>
        <family val="2"/>
      </rPr>
      <t xml:space="preserve">
3) The solar PV system must comply with the appropriate grid connection authority or Local Distribution Company's assessment requirements to connect the Solar PV System, and all government rules and regulations, including but not limited to the provincial and local building codes, the Ontario electrical safety codes, and applicable ANSI, CSA, IEC and UL standards, including but not limited to IEEE 1547 and UL 1741.
4) The as-built single-line diagram of the system must be submitted in the Post-Project Application.
5) All permission/permits required from the local municipality and the Local Distribution Company (LDC) must be completed.
6) A generation commissioning checklist, or signed LDC connection agreement and/or ESA inspection certificate or equivalent from the appropriate grid connection authority  must be provided by the Applicant for the Post-Project Application confirming that approval to connect has been provided by the grid connection authority and the Project is not net-metering.   
7) Any other supporting documents as requested by the IESO.
</t>
    </r>
    <r>
      <rPr>
        <sz val="10"/>
        <color rgb="FF000000"/>
        <rFont val="Arial"/>
        <family val="2"/>
      </rPr>
      <t xml:space="preserve">
</t>
    </r>
  </si>
  <si>
    <r>
      <rPr>
        <b/>
        <sz val="10"/>
        <rFont val="Arial"/>
        <family val="2"/>
      </rPr>
      <t>For a Micro Generation Project (</t>
    </r>
    <r>
      <rPr>
        <b/>
        <sz val="10"/>
        <rFont val="Aptos Narrow"/>
        <family val="2"/>
      </rPr>
      <t xml:space="preserve">≤ </t>
    </r>
    <r>
      <rPr>
        <b/>
        <sz val="10"/>
        <rFont val="Arial"/>
        <family val="2"/>
      </rPr>
      <t xml:space="preserve">10 kW-DC), the Solar Photovoltaic System must meet all of the following system technical requirements:  
</t>
    </r>
    <r>
      <rPr>
        <sz val="10"/>
        <rFont val="Arial"/>
        <family val="2"/>
      </rPr>
      <t xml:space="preserve">
1) A Solar Photovoltaic (PV) System that is constructed behind-the-meter to generate solar energy for onsite facility consumption and/or supply peak power to the facility during peak demand hours (load displacement only). 
2) System mount on new or existing building rooftop(s) or walls or parking canopy(ies) with installed </t>
    </r>
    <r>
      <rPr>
        <b/>
        <sz val="10"/>
        <rFont val="Arial"/>
        <family val="2"/>
      </rPr>
      <t>direct current (kW-DC) capacity up to 10 kW-DC</t>
    </r>
    <r>
      <rPr>
        <sz val="10"/>
        <rFont val="Arial"/>
        <family val="2"/>
      </rPr>
      <t>.</t>
    </r>
    <r>
      <rPr>
        <strike/>
        <sz val="10"/>
        <rFont val="Arial"/>
        <family val="2"/>
      </rPr>
      <t xml:space="preserve">
</t>
    </r>
    <r>
      <rPr>
        <sz val="10"/>
        <rFont val="Arial"/>
        <family val="2"/>
      </rPr>
      <t xml:space="preserve">3) The solar PV system must comply with the appropriate grid connection authority or Local Distribution Company's assessment requirements to connect the Solar PV System, and all government rules and regulations, including but not limited to the provincial and local building codes, the Ontario electrical safety codes, and applicable ANSI, CSA, IEC and UL standards, including but not limited to IEEE 1547 and UL 1741.
4) The as-built single-line diagram of the system or alternative documentation confirming the direct current capacity of the Solar PV System (such as the invoice or a photograph of the nameplate) must be submitted in the Post-Project Application.
5) All permission/permits required by the local municipality and the Local Distribution Company (LDC) must be completed.
6) A generation commissioning checklist, or signed LDC connection agreement and/or ESA inspection certificate or equivalent from the appropriate grid connection authority must be provided by the Applicant for the Post-Project Application confirming that approval to connect has been provided by the grid connection authority and the Project is not net-metering.   
7) Any other supporting documents as requested by the IESO.
</t>
    </r>
    <r>
      <rPr>
        <sz val="10"/>
        <color rgb="FF000000"/>
        <rFont val="Arial"/>
        <family val="2"/>
      </rPr>
      <t xml:space="preserve">
</t>
    </r>
  </si>
  <si>
    <r>
      <t xml:space="preserve">All technologies must meet applicable Code, standard and regulatory requirements including, but not limited to, CSA/cUL.  It is the Applicant's responsibility to ensure that the technology is suitable (properly designed and sized, etc.) to its intended application. All products must be legal for sale in Canada. Distributed Energy Resources (DER) for this worksheet refers to a solar photovoltaic inverter system used for self consumption purposes at all times. The DER must have authority to generate by the appropriate connection authority. Please note Retrofit application approval does not in any way imply that the project is approved to connect to the grid. The DER must have connection approval and a signed confirmation to generate from the appropriate connection authority.
</t>
    </r>
    <r>
      <rPr>
        <b/>
        <u/>
        <sz val="11"/>
        <rFont val="Arial"/>
        <family val="2"/>
      </rPr>
      <t>INSTRUCTIONS:</t>
    </r>
    <r>
      <rPr>
        <sz val="11"/>
        <rFont val="Arial"/>
        <family val="2"/>
      </rPr>
      <t xml:space="preserve">
For Solar PV description and project intent, in the table below, enter in the name of solar installer, total maximum generation output of solar panels STC kW DC, DC/AC ratio, inverter manufacturer and model, and project intent as documented in the Connection Impact Assessment application form or equivalent for the appropriate grid connection authority. Enter the project total maximum continuous output of the solar photovoltaic system expressed in kilowatt </t>
    </r>
    <r>
      <rPr>
        <b/>
        <sz val="11"/>
        <rFont val="Arial"/>
        <family val="2"/>
      </rPr>
      <t>(kW-DC for Micro Generation or kW-AC for Small to Medium Generation)</t>
    </r>
    <r>
      <rPr>
        <sz val="11"/>
        <rFont val="Arial"/>
        <family val="2"/>
      </rPr>
      <t>. Enter the estimated project costs. The 'Estimated Participant Incentive Amount' will be displayed at the bottom of the worksheet. Enter into the table the load displacement generation facility's schedule of the forecasted maximum generation output (as a function of loading of the facility) as would be documented in Connection Impact Assessment application form (applicable to small to medium generation only), Appendix C, Load Displacement Figures.
It is mandatory that the filled-in worksheet is uploaded in the Retrofit application portal at the Measure section and/or at the Facility section. Please note only one document can be uploaded at the Measure section but multiple documents can be uploaded at the Facility section. For Pre-project application submission a copy of the preliminary project quote listing eligible Project costs is to be uploaded.
Post-Project Application review will require additional support documentation to be uploaded, such as an updated Worksheet (where there are changes between the Pre-Project Application and Post-Project Application), a copy of the Connection Impact Assessment form (or equivalent for Micro Generation Projects), the as-built single line diagram (or an invoice or photograph of the nameplate for Micro Generation Projects as detailed below), copies of paid Project cost invoices and a signed letter or equivalent confirming that the Project has approval to connect and is not net-metering from the appropriate grid connection authority.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r>
  </si>
  <si>
    <t>Mandatory Solar Photovoltaic (PV) Distributed Energy Resource (DER)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</si>
</sst>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Red]\-&quot;$&quot;#,##0.00"/>
    <numFmt numFmtId="164" formatCode="_(&quot;$&quot;* #,##0.00_);_(&quot;$&quot;* \(#,##0.00\);_(&quot;$&quot;* &quot;-&quot;??_);_(@_)"/>
    <numFmt numFmtId="165" formatCode="_(* #,##0.00_);_(* \(#,##0.00\);_(* &quot;-&quot;??_);_(@_)"/>
    <numFmt numFmtId="166" formatCode="&quot;$&quot;#,##0.00"/>
    <numFmt numFmtId="167" formatCode="0.0"/>
    <numFmt numFmtId="168" formatCode="0.0_);\(0.0\)"/>
    <numFmt numFmtId="169" formatCode="_(* #,##0.0_);_(* \(#,##0.0\);_(* &quot;-&quot;??_);_(@_)"/>
    <numFmt numFmtId="170" formatCode="&quot;$&quot;#,##0"/>
    <numFmt numFmtId="171" formatCode="#,##0.0"/>
    <numFmt numFmtId="172" formatCode="#,##0.0000"/>
    <numFmt numFmtId="173" formatCode="_(* #,##0_);_(* \(#,##0\);_(* &quot;-&quot;??_);_(@_)"/>
  </numFmts>
  <fonts count="43" x14ac:knownFonts="1">
    <font>
      <sz val="10"/>
      <name val="Verdana"/>
    </font>
    <font>
      <sz val="11"/>
      <color theme="1"/>
      <name val="Calibri"/>
      <family val="2"/>
      <scheme val="minor"/>
    </font>
    <font>
      <sz val="8"/>
      <name val="Verdana"/>
      <family val="2"/>
    </font>
    <font>
      <b/>
      <sz val="10"/>
      <name val="Arial"/>
      <family val="2"/>
    </font>
    <font>
      <u/>
      <sz val="10"/>
      <color indexed="12"/>
      <name val="Arial"/>
      <family val="2"/>
    </font>
    <font>
      <sz val="9"/>
      <name val="Arial"/>
      <family val="2"/>
    </font>
    <font>
      <sz val="10"/>
      <name val="Verdana"/>
      <family val="2"/>
    </font>
    <font>
      <sz val="12"/>
      <name val="Arial"/>
      <family val="2"/>
    </font>
    <font>
      <b/>
      <sz val="12"/>
      <name val="Arial"/>
      <family val="2"/>
    </font>
    <font>
      <sz val="14"/>
      <color rgb="FFFF0000"/>
      <name val="Verdana"/>
      <family val="2"/>
    </font>
    <font>
      <b/>
      <sz val="14"/>
      <color rgb="FFFF0000"/>
      <name val="Verdana"/>
      <family val="2"/>
    </font>
    <font>
      <sz val="10"/>
      <name val="Verdana"/>
      <family val="2"/>
    </font>
    <font>
      <sz val="11"/>
      <name val="Arial"/>
      <family val="2"/>
    </font>
    <font>
      <sz val="10"/>
      <name val="Arial"/>
      <family val="2"/>
    </font>
    <font>
      <b/>
      <sz val="11"/>
      <name val="Arial"/>
      <family val="2"/>
    </font>
    <font>
      <b/>
      <sz val="10"/>
      <name val="Verdana"/>
      <family val="2"/>
    </font>
    <font>
      <sz val="10"/>
      <name val="Verdana"/>
      <family val="2"/>
    </font>
    <font>
      <b/>
      <sz val="9"/>
      <name val="Arial"/>
      <family val="2"/>
    </font>
    <font>
      <b/>
      <sz val="9"/>
      <color theme="0"/>
      <name val="Arial"/>
      <family val="2"/>
    </font>
    <font>
      <b/>
      <sz val="11"/>
      <color theme="0"/>
      <name val="Arial"/>
      <family val="2"/>
    </font>
    <font>
      <sz val="20"/>
      <color theme="0" tint="-0.34998626667073579"/>
      <name val="Helvetica"/>
    </font>
    <font>
      <sz val="11"/>
      <color theme="0"/>
      <name val="Arial"/>
      <family val="2"/>
    </font>
    <font>
      <sz val="14"/>
      <name val="Arial"/>
      <family val="2"/>
    </font>
    <font>
      <sz val="18"/>
      <name val="Arial"/>
      <family val="2"/>
    </font>
    <font>
      <sz val="10"/>
      <color rgb="FF2E813E"/>
      <name val="Verdana"/>
      <family val="2"/>
    </font>
    <font>
      <u/>
      <sz val="11"/>
      <color theme="10"/>
      <name val="Calibri"/>
      <family val="2"/>
      <scheme val="minor"/>
    </font>
    <font>
      <sz val="10"/>
      <name val="Tahoma"/>
      <family val="2"/>
    </font>
    <font>
      <sz val="10"/>
      <color rgb="FF000000"/>
      <name val="Arial"/>
      <family val="2"/>
    </font>
    <font>
      <strike/>
      <sz val="10"/>
      <name val="Arial"/>
      <family val="2"/>
    </font>
    <font>
      <sz val="14"/>
      <name val="Verdana"/>
      <family val="2"/>
    </font>
    <font>
      <sz val="10"/>
      <color theme="1"/>
      <name val="Calibri"/>
      <family val="2"/>
      <scheme val="minor"/>
    </font>
    <font>
      <b/>
      <sz val="10"/>
      <color theme="1"/>
      <name val="Tahoma"/>
      <family val="2"/>
    </font>
    <font>
      <b/>
      <sz val="10"/>
      <color theme="0"/>
      <name val="Tahoma"/>
      <family val="2"/>
    </font>
    <font>
      <sz val="10"/>
      <color theme="0"/>
      <name val="Tahoma"/>
      <family val="2"/>
    </font>
    <font>
      <sz val="13"/>
      <name val="Arial"/>
      <family val="2"/>
    </font>
    <font>
      <b/>
      <sz val="13"/>
      <name val="Arial"/>
      <family val="2"/>
    </font>
    <font>
      <sz val="13"/>
      <name val="Verdana"/>
      <family val="2"/>
    </font>
    <font>
      <sz val="15"/>
      <name val="Arial"/>
      <family val="2"/>
    </font>
    <font>
      <sz val="20"/>
      <name val="Helvetica"/>
    </font>
    <font>
      <b/>
      <u/>
      <sz val="11"/>
      <name val="Arial"/>
      <family val="2"/>
    </font>
    <font>
      <b/>
      <u/>
      <sz val="13"/>
      <name val="Arial"/>
      <family val="2"/>
    </font>
    <font>
      <b/>
      <sz val="28"/>
      <name val="Tahoma"/>
      <family val="2"/>
    </font>
    <font>
      <b/>
      <sz val="10"/>
      <name val="Aptos Narrow"/>
      <family val="2"/>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rgb="FF003366"/>
        <bgColor rgb="FF000000"/>
      </patternFill>
    </fill>
    <fill>
      <patternFill patternType="solid">
        <fgColor theme="7"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ck">
        <color indexed="64"/>
      </right>
      <top style="medium">
        <color indexed="64"/>
      </top>
      <bottom style="medium">
        <color indexed="64"/>
      </bottom>
      <diagonal/>
    </border>
    <border>
      <left/>
      <right style="thin">
        <color indexed="64"/>
      </right>
      <top/>
      <bottom/>
      <diagonal/>
    </border>
    <border>
      <left style="thick">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9">
    <xf numFmtId="0" fontId="0" fillId="0" borderId="0"/>
    <xf numFmtId="0" fontId="4" fillId="0" borderId="0" applyNumberFormat="0" applyFill="0" applyBorder="0" applyAlignment="0" applyProtection="0">
      <alignment vertical="top"/>
      <protection locked="0"/>
    </xf>
    <xf numFmtId="0" fontId="6" fillId="0" borderId="0"/>
    <xf numFmtId="164" fontId="6" fillId="0" borderId="0" applyFont="0" applyFill="0" applyBorder="0" applyAlignment="0" applyProtection="0"/>
    <xf numFmtId="165" fontId="11" fillId="0" borderId="0" applyFont="0" applyFill="0" applyBorder="0" applyAlignment="0" applyProtection="0"/>
    <xf numFmtId="164" fontId="16" fillId="0" borderId="0" applyFont="0" applyFill="0" applyBorder="0" applyAlignment="0" applyProtection="0"/>
    <xf numFmtId="0" fontId="1" fillId="0" borderId="0"/>
    <xf numFmtId="9" fontId="1" fillId="0" borderId="0" applyFont="0" applyFill="0" applyBorder="0" applyAlignment="0" applyProtection="0"/>
    <xf numFmtId="0" fontId="25" fillId="0" borderId="0" applyNumberFormat="0" applyFill="0" applyBorder="0" applyAlignment="0" applyProtection="0"/>
  </cellStyleXfs>
  <cellXfs count="123">
    <xf numFmtId="0" fontId="0" fillId="0" borderId="0" xfId="0"/>
    <xf numFmtId="0" fontId="0" fillId="0" borderId="0" xfId="0" applyAlignment="1">
      <alignment vertical="center"/>
    </xf>
    <xf numFmtId="0" fontId="9" fillId="0" borderId="0" xfId="0" applyFont="1"/>
    <xf numFmtId="0" fontId="6" fillId="0" borderId="0" xfId="0" applyFont="1"/>
    <xf numFmtId="168" fontId="6" fillId="2" borderId="0" xfId="0" applyNumberFormat="1" applyFont="1" applyFill="1"/>
    <xf numFmtId="167" fontId="6" fillId="2" borderId="0" xfId="0" applyNumberFormat="1" applyFont="1" applyFill="1"/>
    <xf numFmtId="1" fontId="6" fillId="2" borderId="0" xfId="0" applyNumberFormat="1" applyFont="1" applyFill="1"/>
    <xf numFmtId="0" fontId="6" fillId="2" borderId="0" xfId="2" applyFill="1"/>
    <xf numFmtId="0" fontId="6" fillId="0" borderId="0" xfId="2"/>
    <xf numFmtId="15" fontId="6" fillId="0" borderId="0" xfId="2" applyNumberFormat="1"/>
    <xf numFmtId="169" fontId="6" fillId="0" borderId="0" xfId="4" applyNumberFormat="1" applyFont="1"/>
    <xf numFmtId="0" fontId="0" fillId="0" borderId="0" xfId="0" applyAlignment="1">
      <alignment horizontal="center" vertical="center"/>
    </xf>
    <xf numFmtId="166" fontId="14" fillId="0" borderId="1" xfId="0" applyNumberFormat="1" applyFont="1" applyBorder="1" applyAlignment="1">
      <alignment horizontal="center" vertical="center" wrapText="1"/>
    </xf>
    <xf numFmtId="0" fontId="12" fillId="0" borderId="0" xfId="0" applyFont="1" applyAlignment="1">
      <alignment horizontal="center" vertical="center"/>
    </xf>
    <xf numFmtId="164" fontId="12" fillId="0" borderId="7" xfId="3" applyFont="1" applyBorder="1" applyAlignment="1" applyProtection="1">
      <alignment horizontal="center" vertical="center"/>
    </xf>
    <xf numFmtId="164" fontId="14" fillId="0" borderId="7" xfId="0" applyNumberFormat="1" applyFont="1" applyBorder="1" applyAlignment="1">
      <alignment horizontal="center" vertical="center"/>
    </xf>
    <xf numFmtId="164" fontId="12" fillId="0" borderId="7" xfId="5" applyFont="1" applyBorder="1" applyAlignment="1" applyProtection="1">
      <alignment horizontal="center" vertical="center"/>
    </xf>
    <xf numFmtId="164" fontId="7" fillId="4" borderId="7" xfId="5"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0" fillId="0" borderId="0" xfId="0" applyProtection="1">
      <protection locked="0"/>
    </xf>
    <xf numFmtId="8" fontId="23" fillId="0" borderId="1" xfId="0" applyNumberFormat="1" applyFont="1" applyBorder="1" applyAlignment="1">
      <alignment horizontal="center" vertical="center" wrapText="1"/>
    </xf>
    <xf numFmtId="0" fontId="18" fillId="3" borderId="0" xfId="0" applyFont="1" applyFill="1" applyAlignment="1">
      <alignment horizontal="right" vertical="center" wrapText="1"/>
    </xf>
    <xf numFmtId="0" fontId="18" fillId="3" borderId="10" xfId="0" applyFont="1" applyFill="1" applyBorder="1" applyAlignment="1">
      <alignment horizontal="center" vertical="center" wrapText="1"/>
    </xf>
    <xf numFmtId="0" fontId="19" fillId="3" borderId="4" xfId="0" applyFont="1" applyFill="1" applyBorder="1" applyAlignment="1">
      <alignment horizontal="right" vertical="center" wrapText="1"/>
    </xf>
    <xf numFmtId="0" fontId="4" fillId="0" borderId="0" xfId="1" applyFill="1" applyBorder="1" applyAlignment="1" applyProtection="1">
      <alignment horizontal="left" vertical="center" wrapText="1"/>
    </xf>
    <xf numFmtId="0" fontId="4" fillId="0" borderId="3" xfId="1" applyFill="1" applyBorder="1" applyAlignment="1" applyProtection="1">
      <alignment horizontal="left" vertical="center" wrapText="1"/>
    </xf>
    <xf numFmtId="0" fontId="8"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right" vertical="center"/>
    </xf>
    <xf numFmtId="0" fontId="0" fillId="0" borderId="0" xfId="0" applyAlignment="1">
      <alignment horizontal="right" vertical="center"/>
    </xf>
    <xf numFmtId="0" fontId="3" fillId="0" borderId="1" xfId="0" applyFont="1" applyBorder="1" applyAlignment="1">
      <alignment horizontal="center" vertical="center" wrapText="1"/>
    </xf>
    <xf numFmtId="164" fontId="8" fillId="0" borderId="7" xfId="5" applyFont="1" applyBorder="1" applyAlignment="1" applyProtection="1">
      <alignment horizontal="center" vertical="center"/>
    </xf>
    <xf numFmtId="0" fontId="3" fillId="0" borderId="13" xfId="0" applyFont="1" applyBorder="1" applyAlignment="1">
      <alignment horizontal="center" vertical="center" wrapText="1"/>
    </xf>
    <xf numFmtId="170" fontId="23" fillId="0" borderId="1" xfId="0" applyNumberFormat="1" applyFont="1" applyBorder="1" applyAlignment="1">
      <alignment horizontal="center" vertical="center" wrapText="1"/>
    </xf>
    <xf numFmtId="172" fontId="26" fillId="0" borderId="7" xfId="6" applyNumberFormat="1" applyFont="1" applyBorder="1" applyAlignment="1">
      <alignment vertical="center" wrapText="1"/>
    </xf>
    <xf numFmtId="0" fontId="26" fillId="0" borderId="7" xfId="6" applyFont="1" applyBorder="1" applyAlignment="1">
      <alignment vertical="center"/>
    </xf>
    <xf numFmtId="3" fontId="26" fillId="0" borderId="7" xfId="6" applyNumberFormat="1" applyFont="1" applyBorder="1" applyAlignment="1">
      <alignment vertical="center" wrapText="1"/>
    </xf>
    <xf numFmtId="0" fontId="30" fillId="0" borderId="0" xfId="0" applyFont="1"/>
    <xf numFmtId="0" fontId="32" fillId="5" borderId="7" xfId="6" applyFont="1" applyFill="1" applyBorder="1" applyAlignment="1">
      <alignment vertical="center"/>
    </xf>
    <xf numFmtId="0" fontId="33" fillId="5" borderId="7" xfId="6" applyFont="1" applyFill="1" applyBorder="1" applyAlignment="1">
      <alignment vertical="top"/>
    </xf>
    <xf numFmtId="0" fontId="13" fillId="4" borderId="0" xfId="0" applyFont="1" applyFill="1" applyAlignment="1" applyProtection="1">
      <alignment horizontal="left" vertical="center"/>
      <protection locked="0"/>
    </xf>
    <xf numFmtId="0" fontId="13" fillId="0" borderId="0" xfId="0" applyFont="1" applyAlignment="1" applyProtection="1">
      <alignment horizontal="left" vertical="center"/>
      <protection locked="0"/>
    </xf>
    <xf numFmtId="0" fontId="22" fillId="0" borderId="7" xfId="0" applyFont="1" applyBorder="1" applyAlignment="1">
      <alignment horizontal="left" vertical="top" wrapText="1"/>
    </xf>
    <xf numFmtId="0" fontId="37" fillId="4" borderId="4" xfId="0" applyFont="1" applyFill="1" applyBorder="1" applyAlignment="1" applyProtection="1">
      <alignment horizontal="center" vertical="center" wrapText="1"/>
      <protection locked="0"/>
    </xf>
    <xf numFmtId="3" fontId="37" fillId="4" borderId="1" xfId="0" applyNumberFormat="1" applyFont="1" applyFill="1" applyBorder="1" applyAlignment="1" applyProtection="1">
      <alignment horizontal="center" vertical="center" wrapText="1"/>
      <protection locked="0"/>
    </xf>
    <xf numFmtId="171" fontId="37" fillId="2" borderId="1" xfId="0" applyNumberFormat="1" applyFont="1" applyFill="1" applyBorder="1" applyAlignment="1" applyProtection="1">
      <alignment horizontal="center" vertical="center" wrapText="1"/>
      <protection locked="0"/>
    </xf>
    <xf numFmtId="3" fontId="22" fillId="0" borderId="7" xfId="0" applyNumberFormat="1" applyFont="1" applyBorder="1" applyAlignment="1" applyProtection="1">
      <alignment horizontal="left" vertical="center" wrapText="1"/>
      <protection locked="0"/>
    </xf>
    <xf numFmtId="171" fontId="22" fillId="0" borderId="7" xfId="0" applyNumberFormat="1" applyFont="1" applyBorder="1" applyAlignment="1" applyProtection="1">
      <alignment horizontal="left" vertical="center" wrapText="1"/>
      <protection locked="0"/>
    </xf>
    <xf numFmtId="8" fontId="22" fillId="0" borderId="7" xfId="0" applyNumberFormat="1" applyFont="1" applyBorder="1" applyAlignment="1">
      <alignment horizontal="left" vertical="center" wrapText="1"/>
    </xf>
    <xf numFmtId="170" fontId="22" fillId="0" borderId="17" xfId="0" applyNumberFormat="1" applyFont="1" applyBorder="1" applyAlignment="1">
      <alignment horizontal="left" vertical="center" wrapText="1"/>
    </xf>
    <xf numFmtId="0" fontId="13" fillId="0" borderId="1" xfId="0" applyFont="1" applyBorder="1" applyAlignment="1">
      <alignment horizontal="center" vertical="center" wrapText="1"/>
    </xf>
    <xf numFmtId="0" fontId="5" fillId="0" borderId="3" xfId="0" applyFont="1" applyBorder="1" applyAlignment="1">
      <alignment horizontal="center" vertical="center" wrapText="1"/>
    </xf>
    <xf numFmtId="8" fontId="5" fillId="0" borderId="3" xfId="0" applyNumberFormat="1" applyFont="1" applyBorder="1" applyAlignment="1">
      <alignment horizontal="center" vertical="center" wrapText="1"/>
    </xf>
    <xf numFmtId="166" fontId="5" fillId="0" borderId="3" xfId="0" applyNumberFormat="1" applyFont="1" applyBorder="1" applyAlignment="1">
      <alignment horizontal="center" vertical="center" wrapText="1"/>
    </xf>
    <xf numFmtId="0" fontId="5" fillId="0" borderId="0" xfId="0" applyFont="1" applyAlignment="1">
      <alignment horizontal="left" vertical="top" wrapText="1"/>
    </xf>
    <xf numFmtId="0" fontId="5" fillId="0" borderId="3" xfId="0" applyFont="1" applyBorder="1" applyAlignment="1">
      <alignment horizontal="left" vertical="top" wrapText="1"/>
    </xf>
    <xf numFmtId="2" fontId="0" fillId="0" borderId="0" xfId="0" applyNumberFormat="1" applyAlignment="1">
      <alignment vertical="center"/>
    </xf>
    <xf numFmtId="0" fontId="23" fillId="0" borderId="0" xfId="0" applyFont="1" applyAlignment="1">
      <alignment horizontal="center" vertical="center" wrapText="1"/>
    </xf>
    <xf numFmtId="3" fontId="23" fillId="0" borderId="0" xfId="0" applyNumberFormat="1" applyFont="1" applyAlignment="1">
      <alignment horizontal="center" vertical="center" wrapText="1"/>
    </xf>
    <xf numFmtId="171" fontId="23" fillId="0" borderId="0" xfId="0" applyNumberFormat="1" applyFont="1" applyAlignment="1">
      <alignment horizontal="center" vertical="center" wrapText="1"/>
    </xf>
    <xf numFmtId="8" fontId="23" fillId="0" borderId="0" xfId="0" applyNumberFormat="1" applyFont="1" applyAlignment="1">
      <alignment horizontal="center" vertical="center" wrapText="1"/>
    </xf>
    <xf numFmtId="170" fontId="23" fillId="0" borderId="0" xfId="0" applyNumberFormat="1" applyFont="1" applyAlignment="1">
      <alignment horizontal="center" vertical="center" wrapText="1"/>
    </xf>
    <xf numFmtId="0" fontId="17" fillId="0" borderId="0" xfId="0" applyFont="1" applyAlignment="1">
      <alignment horizontal="center"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8" fontId="5" fillId="0" borderId="0" xfId="0" applyNumberFormat="1" applyFont="1" applyAlignment="1">
      <alignment horizontal="center" vertical="center" wrapText="1"/>
    </xf>
    <xf numFmtId="166" fontId="5" fillId="0" borderId="0" xfId="0" applyNumberFormat="1" applyFont="1" applyAlignment="1">
      <alignment horizontal="center" vertical="center" wrapText="1"/>
    </xf>
    <xf numFmtId="0" fontId="5" fillId="0" borderId="0" xfId="0" applyFont="1" applyAlignment="1">
      <alignment vertical="center" wrapText="1"/>
    </xf>
    <xf numFmtId="0" fontId="5" fillId="0" borderId="3" xfId="0" applyFont="1" applyBorder="1" applyAlignment="1">
      <alignment vertical="center" wrapText="1"/>
    </xf>
    <xf numFmtId="0" fontId="3" fillId="0" borderId="0" xfId="0" applyFont="1" applyAlignment="1">
      <alignment horizontal="center" vertical="center" wrapText="1"/>
    </xf>
    <xf numFmtId="0" fontId="31" fillId="6" borderId="7" xfId="0" applyFont="1" applyFill="1" applyBorder="1" applyAlignment="1">
      <alignment horizontal="center"/>
    </xf>
    <xf numFmtId="0" fontId="22" fillId="0" borderId="7" xfId="0" applyFont="1" applyBorder="1" applyAlignment="1">
      <alignment horizontal="left" vertical="top" wrapText="1"/>
    </xf>
    <xf numFmtId="0" fontId="29" fillId="0" borderId="7" xfId="0" applyFont="1" applyBorder="1"/>
    <xf numFmtId="0" fontId="13" fillId="4" borderId="6" xfId="0" applyFont="1" applyFill="1" applyBorder="1" applyAlignment="1" applyProtection="1">
      <alignment horizontal="left" vertical="center"/>
      <protection locked="0"/>
    </xf>
    <xf numFmtId="0" fontId="1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5" xfId="0" applyFont="1" applyBorder="1" applyAlignment="1">
      <alignment horizontal="left" vertical="top"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5" fillId="4" borderId="4"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173" fontId="22" fillId="2" borderId="7" xfId="4" applyNumberFormat="1" applyFont="1" applyFill="1" applyBorder="1" applyAlignment="1">
      <alignment horizontal="left" wrapText="1"/>
    </xf>
    <xf numFmtId="165" fontId="22" fillId="2" borderId="18" xfId="4" applyFont="1" applyFill="1" applyBorder="1" applyAlignment="1">
      <alignment horizontal="left" wrapText="1"/>
    </xf>
    <xf numFmtId="0" fontId="29" fillId="4" borderId="20" xfId="0" applyFont="1" applyFill="1" applyBorder="1" applyAlignment="1" applyProtection="1">
      <alignment horizontal="center"/>
      <protection locked="0"/>
    </xf>
    <xf numFmtId="0" fontId="29" fillId="4" borderId="21" xfId="0" applyFont="1" applyFill="1" applyBorder="1" applyAlignment="1" applyProtection="1">
      <alignment horizontal="center"/>
      <protection locked="0"/>
    </xf>
    <xf numFmtId="0" fontId="29" fillId="4" borderId="22" xfId="0" applyFont="1" applyFill="1" applyBorder="1" applyAlignment="1" applyProtection="1">
      <alignment horizontal="center"/>
      <protection locked="0"/>
    </xf>
    <xf numFmtId="0" fontId="29" fillId="4" borderId="7" xfId="0" applyFont="1" applyFill="1" applyBorder="1" applyAlignment="1" applyProtection="1">
      <alignment horizontal="center"/>
      <protection locked="0"/>
    </xf>
    <xf numFmtId="0" fontId="38" fillId="0" borderId="0" xfId="0" applyFont="1" applyAlignment="1">
      <alignment horizontal="left" vertical="center" wrapText="1"/>
    </xf>
    <xf numFmtId="0" fontId="20" fillId="0" borderId="0" xfId="0" applyFont="1" applyAlignment="1">
      <alignment horizontal="left" vertical="center" wrapText="1"/>
    </xf>
    <xf numFmtId="0" fontId="12" fillId="0" borderId="0" xfId="0" applyFont="1" applyAlignment="1">
      <alignment horizontal="left" vertical="top" wrapText="1"/>
    </xf>
    <xf numFmtId="0" fontId="6" fillId="0" borderId="0" xfId="0" applyFont="1" applyAlignment="1">
      <alignment horizontal="left" vertical="top" wrapText="1"/>
    </xf>
    <xf numFmtId="0" fontId="34" fillId="0" borderId="4" xfId="0" applyFont="1" applyBorder="1" applyAlignment="1">
      <alignment horizontal="left" vertical="center" wrapText="1"/>
    </xf>
    <xf numFmtId="0" fontId="34" fillId="0" borderId="2" xfId="0" applyFont="1" applyBorder="1" applyAlignment="1">
      <alignment horizontal="left" vertical="center" wrapText="1"/>
    </xf>
    <xf numFmtId="0" fontId="34" fillId="0" borderId="5" xfId="0" applyFont="1" applyBorder="1" applyAlignment="1">
      <alignment horizontal="left"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4" fillId="0" borderId="8" xfId="0" applyFont="1" applyBorder="1" applyAlignment="1">
      <alignment horizontal="left" vertical="top" wrapText="1"/>
    </xf>
    <xf numFmtId="0" fontId="36" fillId="0" borderId="14" xfId="0" applyFont="1" applyBorder="1" applyAlignment="1">
      <alignment horizontal="left" vertical="top" wrapText="1"/>
    </xf>
    <xf numFmtId="0" fontId="36" fillId="0" borderId="14" xfId="0" applyFont="1" applyBorder="1" applyAlignment="1">
      <alignment wrapText="1"/>
    </xf>
    <xf numFmtId="0" fontId="36" fillId="0" borderId="9" xfId="0" applyFont="1" applyBorder="1" applyAlignment="1">
      <alignment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41" fillId="0" borderId="4" xfId="0" applyFont="1" applyBorder="1" applyAlignment="1">
      <alignment horizontal="left" vertical="center" wrapText="1"/>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12" fillId="0" borderId="7" xfId="0" applyFont="1" applyBorder="1" applyAlignment="1">
      <alignment horizontal="left" vertical="center" wrapText="1"/>
    </xf>
    <xf numFmtId="0" fontId="0" fillId="0" borderId="7" xfId="0" applyBorder="1" applyAlignment="1">
      <alignment horizontal="left" vertical="center" wrapText="1"/>
    </xf>
    <xf numFmtId="0" fontId="14" fillId="0" borderId="7" xfId="0" applyFont="1" applyBorder="1" applyAlignment="1">
      <alignment horizontal="right" vertical="center" wrapText="1"/>
    </xf>
    <xf numFmtId="0" fontId="15" fillId="0" borderId="7" xfId="0" applyFont="1" applyBorder="1" applyAlignment="1">
      <alignment horizontal="right" vertical="center" wrapText="1"/>
    </xf>
    <xf numFmtId="0" fontId="21" fillId="3" borderId="0" xfId="0" applyFont="1" applyFill="1" applyAlignment="1">
      <alignment horizontal="left" vertical="center"/>
    </xf>
    <xf numFmtId="0" fontId="21" fillId="3" borderId="12" xfId="0" applyFont="1" applyFill="1" applyBorder="1" applyAlignment="1">
      <alignment horizontal="left" vertical="center"/>
    </xf>
    <xf numFmtId="0" fontId="12" fillId="0" borderId="0" xfId="0" applyFont="1" applyAlignment="1">
      <alignment horizontal="left" vertical="center"/>
    </xf>
    <xf numFmtId="0" fontId="7" fillId="0" borderId="6" xfId="0" applyFont="1" applyBorder="1" applyAlignment="1">
      <alignment horizontal="left" vertical="center" wrapText="1"/>
    </xf>
    <xf numFmtId="0" fontId="0" fillId="0" borderId="6" xfId="0" applyBorder="1" applyAlignment="1">
      <alignment vertical="center" wrapText="1"/>
    </xf>
  </cellXfs>
  <cellStyles count="9">
    <cellStyle name="Comma" xfId="4" builtinId="3"/>
    <cellStyle name="Currency" xfId="5" builtinId="4"/>
    <cellStyle name="Currency 2" xfId="3" xr:uid="{00000000-0005-0000-0000-000002000000}"/>
    <cellStyle name="Hyperlink" xfId="1" builtinId="8"/>
    <cellStyle name="Hyperlink 2" xfId="8" xr:uid="{B941DC92-3049-4799-AD47-E625563DF3C7}"/>
    <cellStyle name="Normal" xfId="0" builtinId="0"/>
    <cellStyle name="Normal 2" xfId="2" xr:uid="{00000000-0005-0000-0000-000005000000}"/>
    <cellStyle name="Normal 3" xfId="6" xr:uid="{17D826F4-B263-4E67-9F30-EFD26024223D}"/>
    <cellStyle name="Percent 2" xfId="7" xr:uid="{11AF39A0-9578-40D1-A516-3BEB0AC6DB3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308882</xdr:colOff>
      <xdr:row>0</xdr:row>
      <xdr:rowOff>157843</xdr:rowOff>
    </xdr:from>
    <xdr:to>
      <xdr:col>0</xdr:col>
      <xdr:colOff>2053416</xdr:colOff>
      <xdr:row>1</xdr:row>
      <xdr:rowOff>82118</xdr:rowOff>
    </xdr:to>
    <xdr:pic>
      <xdr:nvPicPr>
        <xdr:cNvPr id="5" name="Picture 4" title="Save on Energy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308882" y="157843"/>
          <a:ext cx="1744534" cy="8223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64"/>
  <sheetViews>
    <sheetView showGridLines="0" tabSelected="1" showWhiteSpace="0" topLeftCell="A3" zoomScale="80" zoomScaleNormal="80" zoomScaleSheetLayoutView="70" zoomScalePageLayoutView="70" workbookViewId="0">
      <selection activeCell="D6" sqref="D6"/>
    </sheetView>
  </sheetViews>
  <sheetFormatPr defaultColWidth="0" defaultRowHeight="12.75" zeroHeight="1" x14ac:dyDescent="0.2"/>
  <cols>
    <col min="1" max="1" width="44" style="1" customWidth="1"/>
    <col min="2" max="2" width="21.625" style="11" customWidth="1"/>
    <col min="3" max="3" width="18.25" style="1" customWidth="1"/>
    <col min="4" max="4" width="37.625" style="1" customWidth="1"/>
    <col min="5" max="5" width="19.25" style="1" customWidth="1"/>
    <col min="6" max="6" width="19.875" style="1" customWidth="1"/>
    <col min="7" max="7" width="15.375" style="1" customWidth="1"/>
    <col min="8" max="8" width="20.75" style="1" customWidth="1"/>
    <col min="9" max="9" width="8.75" style="1" customWidth="1"/>
    <col min="10" max="16384" width="9" style="1" hidden="1"/>
  </cols>
  <sheetData>
    <row r="1" spans="1:9" ht="70.5" customHeight="1" thickBot="1" x14ac:dyDescent="0.25">
      <c r="B1" s="111" t="s">
        <v>94</v>
      </c>
      <c r="C1" s="112"/>
      <c r="D1" s="112"/>
      <c r="E1" s="112"/>
      <c r="F1" s="112"/>
      <c r="G1" s="112"/>
      <c r="H1" s="113"/>
    </row>
    <row r="2" spans="1:9" ht="65.25" customHeight="1" x14ac:dyDescent="0.2">
      <c r="A2" s="90" t="s">
        <v>87</v>
      </c>
      <c r="B2" s="91"/>
      <c r="C2" s="91"/>
      <c r="D2" s="91"/>
      <c r="E2" s="91"/>
      <c r="F2" s="91"/>
      <c r="G2" s="91"/>
      <c r="H2" s="91"/>
    </row>
    <row r="3" spans="1:9" ht="409.6" customHeight="1" thickBot="1" x14ac:dyDescent="0.25">
      <c r="A3" s="92" t="s">
        <v>93</v>
      </c>
      <c r="B3" s="93"/>
      <c r="C3" s="93"/>
      <c r="D3" s="93"/>
      <c r="E3" s="93"/>
      <c r="F3" s="93"/>
      <c r="G3" s="93"/>
      <c r="H3" s="93"/>
    </row>
    <row r="4" spans="1:9" ht="59.25" customHeight="1" thickBot="1" x14ac:dyDescent="0.25">
      <c r="A4" s="56"/>
      <c r="B4" s="56"/>
      <c r="C4" s="57"/>
      <c r="D4" s="53"/>
      <c r="E4" s="52" t="s">
        <v>89</v>
      </c>
      <c r="F4" s="52" t="s">
        <v>88</v>
      </c>
      <c r="G4" s="54"/>
      <c r="H4" s="55"/>
    </row>
    <row r="5" spans="1:9" ht="101.45" customHeight="1" thickBot="1" x14ac:dyDescent="0.25">
      <c r="A5" s="99" t="s">
        <v>0</v>
      </c>
      <c r="B5" s="100"/>
      <c r="C5" s="101"/>
      <c r="D5" s="34" t="s">
        <v>1</v>
      </c>
      <c r="E5" s="32" t="s">
        <v>2</v>
      </c>
      <c r="F5" s="32" t="s">
        <v>84</v>
      </c>
      <c r="G5" s="32" t="s">
        <v>3</v>
      </c>
      <c r="H5" s="32" t="s">
        <v>74</v>
      </c>
    </row>
    <row r="6" spans="1:9" ht="278.25" customHeight="1" thickBot="1" x14ac:dyDescent="0.25">
      <c r="A6" s="76" t="s">
        <v>92</v>
      </c>
      <c r="B6" s="77"/>
      <c r="C6" s="78"/>
      <c r="D6" s="45"/>
      <c r="E6" s="46" t="s">
        <v>90</v>
      </c>
      <c r="F6" s="47"/>
      <c r="G6" s="20" t="s">
        <v>78</v>
      </c>
      <c r="H6" s="35">
        <f>IF((F6*100&gt;1000000), 1000000,F6*1000)</f>
        <v>0</v>
      </c>
    </row>
    <row r="7" spans="1:9" ht="262.5" customHeight="1" thickBot="1" x14ac:dyDescent="0.25">
      <c r="A7" s="76" t="s">
        <v>91</v>
      </c>
      <c r="B7" s="77"/>
      <c r="C7" s="78"/>
      <c r="D7" s="45"/>
      <c r="E7" s="46"/>
      <c r="F7" s="47"/>
      <c r="G7" s="20" t="s">
        <v>79</v>
      </c>
      <c r="H7" s="35">
        <f>IF((F7*860&gt;860000), 860000,F7*860)</f>
        <v>0</v>
      </c>
    </row>
    <row r="8" spans="1:9" ht="13.15" customHeight="1" thickBot="1" x14ac:dyDescent="0.25">
      <c r="A8" s="56"/>
      <c r="B8" s="56"/>
      <c r="C8" s="56"/>
      <c r="D8" s="59"/>
      <c r="E8" s="60"/>
      <c r="F8" s="61"/>
      <c r="G8" s="62"/>
      <c r="H8" s="63"/>
    </row>
    <row r="9" spans="1:9" ht="91.5" customHeight="1" thickBot="1" x14ac:dyDescent="0.25">
      <c r="A9" s="102" t="s">
        <v>83</v>
      </c>
      <c r="B9" s="103"/>
      <c r="C9" s="103"/>
      <c r="D9" s="104"/>
      <c r="E9" s="104"/>
      <c r="F9" s="104"/>
      <c r="G9" s="104"/>
      <c r="H9" s="105"/>
    </row>
    <row r="10" spans="1:9" ht="21.6" customHeight="1" thickBot="1" x14ac:dyDescent="0.3">
      <c r="A10" s="23" t="s">
        <v>70</v>
      </c>
      <c r="B10" s="86"/>
      <c r="C10" s="87"/>
      <c r="D10" s="88"/>
      <c r="E10" s="109" t="s">
        <v>73</v>
      </c>
      <c r="F10" s="109"/>
      <c r="G10" s="109"/>
      <c r="H10" s="110"/>
    </row>
    <row r="11" spans="1:9" ht="21.6" customHeight="1" thickBot="1" x14ac:dyDescent="0.3">
      <c r="A11" s="23" t="s">
        <v>71</v>
      </c>
      <c r="B11" s="89"/>
      <c r="C11" s="89"/>
      <c r="D11" s="89"/>
      <c r="E11" s="73" t="s">
        <v>81</v>
      </c>
      <c r="F11" s="73"/>
      <c r="G11" s="73"/>
      <c r="H11" s="106"/>
    </row>
    <row r="12" spans="1:9" ht="21.6" customHeight="1" thickBot="1" x14ac:dyDescent="0.3">
      <c r="A12" s="23" t="s">
        <v>72</v>
      </c>
      <c r="B12" s="89"/>
      <c r="C12" s="89"/>
      <c r="D12" s="89"/>
      <c r="E12" s="73" t="s">
        <v>82</v>
      </c>
      <c r="F12" s="73"/>
      <c r="G12" s="73"/>
      <c r="H12" s="106"/>
    </row>
    <row r="13" spans="1:9" ht="15" hidden="1" customHeight="1" thickBot="1" x14ac:dyDescent="0.3">
      <c r="A13" s="23" t="s">
        <v>68</v>
      </c>
      <c r="B13" s="73" t="str">
        <f>CONCATENATE(B11," ",B12)</f>
        <v xml:space="preserve"> </v>
      </c>
      <c r="C13" s="74"/>
      <c r="D13" s="44" t="s">
        <v>69</v>
      </c>
      <c r="E13" s="48"/>
      <c r="F13" s="49"/>
      <c r="G13" s="50"/>
      <c r="H13" s="51"/>
    </row>
    <row r="14" spans="1:9" ht="21.6" customHeight="1" thickBot="1" x14ac:dyDescent="0.3">
      <c r="A14" s="23" t="s">
        <v>60</v>
      </c>
      <c r="B14" s="84" t="str">
        <f>IFERROR(IF(F7=0,ROUND((INDEX(B60:G71,MATCH(B10,A60:A71,0),MATCH(B13,B59:G59,0))),0),ROUND((INDEX(B60:G71,MATCH(B10,A60:A71,0),MATCH(B13,B59:G59,0)))*$B$88,0)),"Please select location, orientation, and tilt angle")</f>
        <v>Please select location, orientation, and tilt angle</v>
      </c>
      <c r="C14" s="84"/>
      <c r="D14" s="84"/>
      <c r="E14" s="73" t="s">
        <v>76</v>
      </c>
      <c r="F14" s="73"/>
      <c r="G14" s="73"/>
      <c r="H14" s="106"/>
    </row>
    <row r="15" spans="1:9" ht="21.6" customHeight="1" thickBot="1" x14ac:dyDescent="0.3">
      <c r="A15" s="23" t="s">
        <v>61</v>
      </c>
      <c r="B15" s="85" t="str">
        <f>IFERROR(IF(F7=0,ROUND((INDEX(B75:G86,MATCH(B10,A75:A86,0),MATCH(B13,B74:G74,0))),2),ROUND((INDEX(B75:G86,MATCH(B10,A75:A86,0),MATCH(B13,B74:G74,0)))*$B$88,2)),"Please select location, orientation, and tilt angle")</f>
        <v>Please select location, orientation, and tilt angle</v>
      </c>
      <c r="C15" s="85"/>
      <c r="D15" s="85"/>
      <c r="E15" s="107" t="s">
        <v>76</v>
      </c>
      <c r="F15" s="107"/>
      <c r="G15" s="107"/>
      <c r="H15" s="108"/>
      <c r="I15" s="58"/>
    </row>
    <row r="16" spans="1:9" ht="18.600000000000001" customHeight="1" thickBot="1" x14ac:dyDescent="0.25">
      <c r="A16" s="56"/>
      <c r="B16" s="56"/>
      <c r="C16" s="56"/>
      <c r="D16" s="64"/>
      <c r="E16" s="65"/>
      <c r="F16" s="66"/>
      <c r="G16" s="67"/>
      <c r="H16" s="68"/>
    </row>
    <row r="17" spans="1:8" ht="25.5" customHeight="1" thickBot="1" x14ac:dyDescent="0.25">
      <c r="A17" s="94" t="s">
        <v>80</v>
      </c>
      <c r="B17" s="95"/>
      <c r="C17" s="95"/>
      <c r="D17" s="95"/>
      <c r="E17" s="95"/>
      <c r="F17" s="95"/>
      <c r="G17" s="95"/>
      <c r="H17" s="96"/>
    </row>
    <row r="18" spans="1:8" ht="29.25" customHeight="1" thickBot="1" x14ac:dyDescent="0.25">
      <c r="A18" s="21" t="s">
        <v>4</v>
      </c>
      <c r="B18" s="22" t="s">
        <v>5</v>
      </c>
      <c r="C18" s="97" t="s">
        <v>6</v>
      </c>
      <c r="D18" s="98"/>
      <c r="E18" s="97" t="s">
        <v>7</v>
      </c>
      <c r="F18" s="98"/>
      <c r="G18" s="97" t="s">
        <v>8</v>
      </c>
      <c r="H18" s="98"/>
    </row>
    <row r="19" spans="1:8" ht="42" customHeight="1" thickBot="1" x14ac:dyDescent="0.25">
      <c r="A19" s="23" t="s">
        <v>9</v>
      </c>
      <c r="B19" s="18"/>
      <c r="C19" s="82"/>
      <c r="D19" s="83"/>
      <c r="E19" s="82"/>
      <c r="F19" s="83"/>
      <c r="G19" s="82"/>
      <c r="H19" s="83"/>
    </row>
    <row r="20" spans="1:8" ht="51.75" customHeight="1" thickBot="1" x14ac:dyDescent="0.25">
      <c r="A20" s="23" t="s">
        <v>10</v>
      </c>
      <c r="B20" s="18"/>
      <c r="C20" s="82"/>
      <c r="D20" s="83"/>
      <c r="E20" s="82"/>
      <c r="F20" s="83"/>
      <c r="G20" s="82"/>
      <c r="H20" s="83"/>
    </row>
    <row r="21" spans="1:8" ht="21.75" customHeight="1" thickBot="1" x14ac:dyDescent="0.25">
      <c r="A21" s="69"/>
      <c r="B21" s="24"/>
      <c r="C21" s="25"/>
      <c r="D21" s="25"/>
      <c r="E21" s="25"/>
      <c r="F21" s="70"/>
      <c r="G21" s="70"/>
      <c r="H21" s="70"/>
    </row>
    <row r="22" spans="1:8" ht="30" customHeight="1" thickBot="1" x14ac:dyDescent="0.25">
      <c r="B22" s="71"/>
      <c r="C22" s="79" t="s">
        <v>11</v>
      </c>
      <c r="D22" s="80"/>
      <c r="E22" s="80"/>
      <c r="F22" s="80"/>
      <c r="G22" s="81"/>
      <c r="H22" s="12">
        <f xml:space="preserve"> H7+H6</f>
        <v>0</v>
      </c>
    </row>
    <row r="23" spans="1:8" ht="30" customHeight="1" x14ac:dyDescent="0.2">
      <c r="A23" s="26" t="s">
        <v>12</v>
      </c>
      <c r="B23" s="26"/>
      <c r="C23" s="26"/>
      <c r="D23" s="26"/>
      <c r="E23" s="26"/>
      <c r="F23" s="26"/>
      <c r="G23" s="26"/>
      <c r="H23" s="26"/>
    </row>
    <row r="24" spans="1:8" ht="36" customHeight="1" x14ac:dyDescent="0.2">
      <c r="A24" s="121" t="s">
        <v>75</v>
      </c>
      <c r="B24" s="122"/>
      <c r="C24" s="122"/>
      <c r="D24" s="122"/>
      <c r="E24" s="122"/>
      <c r="F24" s="122"/>
      <c r="G24" s="122"/>
      <c r="H24" s="122"/>
    </row>
    <row r="25" spans="1:8" ht="27" customHeight="1" x14ac:dyDescent="0.2">
      <c r="A25" s="114" t="s">
        <v>13</v>
      </c>
      <c r="B25" s="115"/>
      <c r="C25" s="115"/>
      <c r="D25" s="115"/>
      <c r="E25" s="115"/>
      <c r="F25" s="115"/>
      <c r="G25" s="115"/>
      <c r="H25" s="17"/>
    </row>
    <row r="26" spans="1:8" ht="24" customHeight="1" x14ac:dyDescent="0.2">
      <c r="A26" s="114" t="s">
        <v>14</v>
      </c>
      <c r="B26" s="115"/>
      <c r="C26" s="115"/>
      <c r="D26" s="115"/>
      <c r="E26" s="115"/>
      <c r="F26" s="115"/>
      <c r="G26" s="115"/>
      <c r="H26" s="17"/>
    </row>
    <row r="27" spans="1:8" ht="22.5" customHeight="1" x14ac:dyDescent="0.2">
      <c r="A27" s="114" t="s">
        <v>15</v>
      </c>
      <c r="B27" s="115"/>
      <c r="C27" s="115"/>
      <c r="D27" s="115"/>
      <c r="E27" s="115"/>
      <c r="F27" s="115"/>
      <c r="G27" s="115"/>
      <c r="H27" s="17"/>
    </row>
    <row r="28" spans="1:8" ht="27.6" customHeight="1" x14ac:dyDescent="0.2">
      <c r="A28" s="116" t="s">
        <v>16</v>
      </c>
      <c r="B28" s="117"/>
      <c r="C28" s="117"/>
      <c r="D28" s="117"/>
      <c r="E28" s="117"/>
      <c r="F28" s="117"/>
      <c r="G28" s="117"/>
      <c r="H28" s="33">
        <f>SUM(H25:H27)</f>
        <v>0</v>
      </c>
    </row>
    <row r="29" spans="1:8" ht="15.75" x14ac:dyDescent="0.2">
      <c r="A29" s="26" t="s">
        <v>17</v>
      </c>
      <c r="B29" s="26"/>
      <c r="C29" s="26"/>
      <c r="D29" s="26"/>
      <c r="E29" s="26"/>
      <c r="F29" s="26"/>
      <c r="G29" s="26"/>
      <c r="H29" s="26"/>
    </row>
    <row r="30" spans="1:8" ht="14.25" x14ac:dyDescent="0.2">
      <c r="A30" s="27" t="s">
        <v>18</v>
      </c>
      <c r="B30" s="27"/>
      <c r="C30" s="27"/>
      <c r="D30" s="27"/>
      <c r="E30" s="27"/>
      <c r="F30" s="27"/>
      <c r="G30" s="27"/>
      <c r="H30" s="27"/>
    </row>
    <row r="31" spans="1:8" ht="14.25" x14ac:dyDescent="0.2">
      <c r="A31" s="27" t="s">
        <v>19</v>
      </c>
      <c r="B31" s="27"/>
      <c r="C31" s="27"/>
      <c r="D31" s="27"/>
      <c r="E31" s="27"/>
      <c r="F31" s="27"/>
      <c r="G31" s="27"/>
      <c r="H31" s="27"/>
    </row>
    <row r="32" spans="1:8" ht="16.5" customHeight="1" x14ac:dyDescent="0.2">
      <c r="A32" s="27" t="s">
        <v>20</v>
      </c>
      <c r="B32" s="27"/>
      <c r="C32" s="27"/>
      <c r="D32" s="27"/>
      <c r="E32" s="27"/>
      <c r="F32" s="27"/>
      <c r="G32" s="27"/>
      <c r="H32" s="27"/>
    </row>
    <row r="33" spans="1:8" ht="16.5" customHeight="1" x14ac:dyDescent="0.2">
      <c r="A33" s="27" t="s">
        <v>21</v>
      </c>
      <c r="B33" s="27"/>
      <c r="C33" s="27"/>
      <c r="D33" s="27"/>
      <c r="E33" s="27"/>
      <c r="F33" s="27"/>
      <c r="G33" s="27"/>
      <c r="H33" s="27"/>
    </row>
    <row r="34" spans="1:8" ht="16.5" customHeight="1" x14ac:dyDescent="0.2">
      <c r="A34" s="27" t="s">
        <v>22</v>
      </c>
      <c r="B34" s="27"/>
      <c r="C34" s="27"/>
      <c r="D34" s="27"/>
      <c r="E34" s="27"/>
      <c r="F34" s="27"/>
      <c r="G34" s="27"/>
      <c r="H34" s="27"/>
    </row>
    <row r="35" spans="1:8" ht="16.5" customHeight="1" x14ac:dyDescent="0.2">
      <c r="A35" s="27" t="s">
        <v>23</v>
      </c>
      <c r="B35" s="27"/>
      <c r="C35" s="27"/>
      <c r="D35" s="27"/>
      <c r="E35" s="27"/>
      <c r="F35" s="27"/>
      <c r="G35" s="27"/>
      <c r="H35" s="27"/>
    </row>
    <row r="36" spans="1:8" ht="14.25" x14ac:dyDescent="0.2">
      <c r="A36" s="27" t="s">
        <v>24</v>
      </c>
      <c r="B36" s="27"/>
      <c r="C36" s="27"/>
      <c r="D36" s="27"/>
      <c r="E36" s="27"/>
      <c r="F36" s="27"/>
      <c r="G36" s="27"/>
      <c r="H36" s="27"/>
    </row>
    <row r="37" spans="1:8" ht="14.25" x14ac:dyDescent="0.2">
      <c r="A37" s="27" t="s">
        <v>25</v>
      </c>
      <c r="B37" s="27"/>
      <c r="C37" s="27"/>
      <c r="D37" s="27"/>
      <c r="E37" s="27"/>
      <c r="F37" s="27"/>
      <c r="G37" s="27"/>
      <c r="H37" s="27"/>
    </row>
    <row r="38" spans="1:8" ht="15" x14ac:dyDescent="0.2">
      <c r="A38" s="28"/>
      <c r="B38" s="28"/>
      <c r="C38" s="28"/>
      <c r="D38" s="28"/>
      <c r="E38" s="28"/>
      <c r="F38" s="28"/>
      <c r="G38" s="28"/>
      <c r="H38" s="28"/>
    </row>
    <row r="39" spans="1:8" ht="22.5" customHeight="1" x14ac:dyDescent="0.2">
      <c r="A39" s="118" t="s">
        <v>26</v>
      </c>
      <c r="B39" s="118"/>
      <c r="C39" s="118"/>
      <c r="D39" s="118"/>
      <c r="E39" s="118"/>
      <c r="F39" s="118"/>
      <c r="G39" s="119"/>
      <c r="H39" s="16">
        <f>H22</f>
        <v>0</v>
      </c>
    </row>
    <row r="40" spans="1:8" ht="5.45" customHeight="1" x14ac:dyDescent="0.2">
      <c r="A40" s="27"/>
      <c r="B40" s="27"/>
      <c r="C40" s="27"/>
      <c r="D40" s="27"/>
      <c r="E40" s="27"/>
      <c r="F40" s="27"/>
      <c r="G40" s="27"/>
      <c r="H40" s="13"/>
    </row>
    <row r="41" spans="1:8" ht="22.5" customHeight="1" x14ac:dyDescent="0.2">
      <c r="A41" s="118" t="s">
        <v>27</v>
      </c>
      <c r="B41" s="118"/>
      <c r="C41" s="118"/>
      <c r="D41" s="118"/>
      <c r="E41" s="118"/>
      <c r="F41" s="118"/>
      <c r="G41" s="119"/>
      <c r="H41" s="14">
        <f>H28/2</f>
        <v>0</v>
      </c>
    </row>
    <row r="42" spans="1:8" ht="6.95" customHeight="1" x14ac:dyDescent="0.2">
      <c r="A42" s="120"/>
      <c r="B42" s="120"/>
      <c r="C42" s="120"/>
      <c r="D42" s="120"/>
      <c r="E42" s="120"/>
      <c r="F42" s="120"/>
      <c r="G42" s="120"/>
      <c r="H42" s="13"/>
    </row>
    <row r="43" spans="1:8" ht="22.5" customHeight="1" x14ac:dyDescent="0.2">
      <c r="A43" s="118" t="s">
        <v>28</v>
      </c>
      <c r="B43" s="118"/>
      <c r="C43" s="118"/>
      <c r="D43" s="118"/>
      <c r="E43" s="118"/>
      <c r="F43" s="118"/>
      <c r="G43" s="119"/>
      <c r="H43" s="15">
        <f>IF(H39&gt;H41,H41,H39)</f>
        <v>0</v>
      </c>
    </row>
    <row r="44" spans="1:8" x14ac:dyDescent="0.2">
      <c r="B44" s="1"/>
    </row>
    <row r="45" spans="1:8" ht="15" x14ac:dyDescent="0.2">
      <c r="B45" s="28"/>
      <c r="C45" s="28"/>
      <c r="D45" s="28"/>
      <c r="E45" s="28"/>
      <c r="F45" s="28"/>
      <c r="G45" s="28"/>
      <c r="H45" s="28"/>
    </row>
    <row r="46" spans="1:8" ht="29.25" customHeight="1" x14ac:dyDescent="0.2">
      <c r="D46" s="29" t="s">
        <v>29</v>
      </c>
      <c r="E46" s="75"/>
      <c r="F46" s="75"/>
      <c r="G46" s="75"/>
      <c r="H46" s="75"/>
    </row>
    <row r="47" spans="1:8" ht="22.5" customHeight="1" x14ac:dyDescent="0.2">
      <c r="D47" s="30"/>
      <c r="E47" s="11"/>
      <c r="F47" s="11"/>
      <c r="G47" s="11"/>
      <c r="H47" s="11"/>
    </row>
    <row r="48" spans="1:8" ht="22.5" customHeight="1" x14ac:dyDescent="0.2">
      <c r="D48" s="29" t="s">
        <v>30</v>
      </c>
      <c r="E48" s="75"/>
      <c r="F48" s="75"/>
      <c r="G48" s="75"/>
      <c r="H48" s="75"/>
    </row>
    <row r="49" spans="1:8" ht="22.5" customHeight="1" x14ac:dyDescent="0.2">
      <c r="D49" s="31"/>
      <c r="E49" s="11"/>
      <c r="F49" s="11"/>
      <c r="G49" s="11"/>
      <c r="H49" s="11"/>
    </row>
    <row r="50" spans="1:8" ht="22.5" customHeight="1" x14ac:dyDescent="0.2">
      <c r="D50" s="29" t="s">
        <v>31</v>
      </c>
      <c r="E50" s="75"/>
      <c r="F50" s="75"/>
      <c r="G50" s="75"/>
      <c r="H50" s="75"/>
    </row>
    <row r="51" spans="1:8" ht="22.5" customHeight="1" x14ac:dyDescent="0.2">
      <c r="B51" s="1"/>
    </row>
    <row r="52" spans="1:8" ht="22.5" customHeight="1" x14ac:dyDescent="0.2">
      <c r="B52" s="1"/>
      <c r="D52" s="29" t="s">
        <v>32</v>
      </c>
      <c r="E52" s="75"/>
      <c r="F52" s="75"/>
      <c r="G52" s="75"/>
      <c r="H52" s="75"/>
    </row>
    <row r="53" spans="1:8" ht="22.5" customHeight="1" x14ac:dyDescent="0.2">
      <c r="B53" s="1"/>
      <c r="D53" s="29"/>
      <c r="E53" s="43"/>
      <c r="F53" s="43"/>
      <c r="G53" s="43"/>
      <c r="H53" s="43"/>
    </row>
    <row r="54" spans="1:8" ht="22.5" customHeight="1" x14ac:dyDescent="0.2">
      <c r="B54" s="1"/>
      <c r="D54" s="29"/>
      <c r="E54" s="43"/>
      <c r="F54" s="43"/>
      <c r="G54" s="43"/>
      <c r="H54" s="43"/>
    </row>
    <row r="55" spans="1:8" ht="22.9" hidden="1" customHeight="1" x14ac:dyDescent="0.2">
      <c r="B55" s="1"/>
      <c r="D55" s="29"/>
      <c r="E55" s="42"/>
      <c r="F55" s="42"/>
      <c r="G55" s="42"/>
      <c r="H55" s="42"/>
    </row>
    <row r="56" spans="1:8" ht="22.5" hidden="1" customHeight="1" x14ac:dyDescent="0.2">
      <c r="B56" s="1"/>
      <c r="D56" s="29"/>
      <c r="E56" s="42"/>
      <c r="F56" s="42"/>
      <c r="G56" s="42"/>
      <c r="H56" s="42"/>
    </row>
    <row r="57" spans="1:8" ht="22.5" hidden="1" customHeight="1" x14ac:dyDescent="0.2">
      <c r="B57" s="1"/>
      <c r="D57" s="29"/>
      <c r="E57" s="42"/>
      <c r="F57" s="42"/>
      <c r="G57" s="42"/>
      <c r="H57" s="42"/>
    </row>
    <row r="58" spans="1:8" ht="22.5" hidden="1" customHeight="1" x14ac:dyDescent="0.2">
      <c r="A58" s="72" t="s">
        <v>46</v>
      </c>
      <c r="B58" s="72"/>
      <c r="C58" s="72"/>
      <c r="D58" s="72"/>
      <c r="E58" s="72"/>
      <c r="F58" s="72"/>
      <c r="G58" s="72"/>
      <c r="H58" s="42"/>
    </row>
    <row r="59" spans="1:8" ht="22.5" hidden="1" customHeight="1" x14ac:dyDescent="0.2">
      <c r="A59" s="40" t="s">
        <v>45</v>
      </c>
      <c r="B59" s="41" t="s">
        <v>62</v>
      </c>
      <c r="C59" s="41" t="s">
        <v>63</v>
      </c>
      <c r="D59" s="41" t="s">
        <v>64</v>
      </c>
      <c r="E59" s="41" t="s">
        <v>65</v>
      </c>
      <c r="F59" s="41" t="s">
        <v>66</v>
      </c>
      <c r="G59" s="41" t="s">
        <v>67</v>
      </c>
      <c r="H59" s="42"/>
    </row>
    <row r="60" spans="1:8" ht="22.5" hidden="1" customHeight="1" x14ac:dyDescent="0.2">
      <c r="A60" s="37" t="s">
        <v>48</v>
      </c>
      <c r="B60" s="38">
        <v>1184.9001667333307</v>
      </c>
      <c r="C60" s="38">
        <v>1198.2969154766668</v>
      </c>
      <c r="D60" s="38">
        <v>1030.9661994999969</v>
      </c>
      <c r="E60" s="38">
        <v>982.75626670000213</v>
      </c>
      <c r="F60" s="38">
        <v>1019.5198052000004</v>
      </c>
      <c r="G60" s="38">
        <v>965.91430670000068</v>
      </c>
      <c r="H60" s="42"/>
    </row>
    <row r="61" spans="1:8" ht="22.5" hidden="1" customHeight="1" x14ac:dyDescent="0.2">
      <c r="A61" s="37" t="s">
        <v>49</v>
      </c>
      <c r="B61" s="38">
        <v>1205.3081511599969</v>
      </c>
      <c r="C61" s="38">
        <v>1212.489731433333</v>
      </c>
      <c r="D61" s="38">
        <v>1054.7064331599997</v>
      </c>
      <c r="E61" s="38">
        <v>1001.0427360999995</v>
      </c>
      <c r="F61" s="38">
        <v>1038.9157311599984</v>
      </c>
      <c r="G61" s="38">
        <v>978.46008809999944</v>
      </c>
      <c r="H61" s="42"/>
    </row>
    <row r="62" spans="1:8" ht="22.5" hidden="1" customHeight="1" x14ac:dyDescent="0.2">
      <c r="A62" s="37" t="s">
        <v>50</v>
      </c>
      <c r="B62" s="38">
        <v>1157.0389118666678</v>
      </c>
      <c r="C62" s="38">
        <v>1163.1984674000003</v>
      </c>
      <c r="D62" s="38">
        <v>1014.2146631999981</v>
      </c>
      <c r="E62" s="38">
        <v>963.27536539999971</v>
      </c>
      <c r="F62" s="38">
        <v>1007.9920641999996</v>
      </c>
      <c r="G62" s="38">
        <v>954.64882140000088</v>
      </c>
      <c r="H62" s="42"/>
    </row>
    <row r="63" spans="1:8" ht="22.5" hidden="1" customHeight="1" x14ac:dyDescent="0.2">
      <c r="A63" s="37" t="s">
        <v>51</v>
      </c>
      <c r="B63" s="38">
        <v>1124.8053765333336</v>
      </c>
      <c r="C63" s="38">
        <v>1152.3922376493335</v>
      </c>
      <c r="D63" s="38">
        <v>970.43297420000067</v>
      </c>
      <c r="E63" s="38">
        <v>935.09359571599816</v>
      </c>
      <c r="F63" s="38">
        <v>948.64936020000141</v>
      </c>
      <c r="G63" s="38">
        <v>903.41092031599896</v>
      </c>
      <c r="H63" s="42"/>
    </row>
    <row r="64" spans="1:8" ht="22.5" hidden="1" customHeight="1" x14ac:dyDescent="0.2">
      <c r="A64" s="37" t="s">
        <v>52</v>
      </c>
      <c r="B64" s="38">
        <v>1124.9455630699319</v>
      </c>
      <c r="C64" s="38">
        <v>1160.9289146000003</v>
      </c>
      <c r="D64" s="38">
        <v>953.97004823659813</v>
      </c>
      <c r="E64" s="38">
        <v>921.60310309999977</v>
      </c>
      <c r="F64" s="38">
        <v>953.64594703659952</v>
      </c>
      <c r="G64" s="38">
        <v>919.49919459999921</v>
      </c>
      <c r="H64" s="42"/>
    </row>
    <row r="65" spans="1:8" ht="22.5" hidden="1" customHeight="1" x14ac:dyDescent="0.2">
      <c r="A65" s="37" t="s">
        <v>53</v>
      </c>
      <c r="B65" s="38">
        <v>1100.9230311666681</v>
      </c>
      <c r="C65" s="38">
        <v>1131.4880073666657</v>
      </c>
      <c r="D65" s="38">
        <v>941.96885150000173</v>
      </c>
      <c r="E65" s="38">
        <v>910.43104270000163</v>
      </c>
      <c r="F65" s="38">
        <v>932.04345649999993</v>
      </c>
      <c r="G65" s="38">
        <v>894.66478170000073</v>
      </c>
      <c r="H65" s="42"/>
    </row>
    <row r="66" spans="1:8" ht="22.5" hidden="1" customHeight="1" x14ac:dyDescent="0.2">
      <c r="A66" s="37" t="s">
        <v>54</v>
      </c>
      <c r="B66" s="38">
        <v>1140.8829616489993</v>
      </c>
      <c r="C66" s="38">
        <v>1159.5387150966665</v>
      </c>
      <c r="D66" s="38">
        <v>995.04755194900144</v>
      </c>
      <c r="E66" s="38">
        <v>954.63871772999971</v>
      </c>
      <c r="F66" s="38">
        <v>973.2036530489994</v>
      </c>
      <c r="G66" s="38">
        <v>922.330181030002</v>
      </c>
      <c r="H66" s="42"/>
    </row>
    <row r="67" spans="1:8" ht="22.5" hidden="1" customHeight="1" x14ac:dyDescent="0.2">
      <c r="A67" s="37" t="s">
        <v>55</v>
      </c>
      <c r="B67" s="38">
        <v>1144.5534889333346</v>
      </c>
      <c r="C67" s="38">
        <v>1163.8231266666653</v>
      </c>
      <c r="D67" s="38">
        <v>988.22151689999873</v>
      </c>
      <c r="E67" s="38">
        <v>945.02061190000018</v>
      </c>
      <c r="F67" s="38">
        <v>985.35986600000024</v>
      </c>
      <c r="G67" s="38">
        <v>942.5753988999993</v>
      </c>
      <c r="H67" s="42"/>
    </row>
    <row r="68" spans="1:8" ht="22.5" hidden="1" customHeight="1" x14ac:dyDescent="0.2">
      <c r="A68" s="37" t="s">
        <v>56</v>
      </c>
      <c r="B68" s="38">
        <v>1037.1584591666685</v>
      </c>
      <c r="C68" s="38">
        <v>1070.7586755000013</v>
      </c>
      <c r="D68" s="38">
        <v>883.2606385000006</v>
      </c>
      <c r="E68" s="38">
        <v>856.36228449999987</v>
      </c>
      <c r="F68" s="38">
        <v>883.8107545000006</v>
      </c>
      <c r="G68" s="38">
        <v>856.96238450000089</v>
      </c>
      <c r="H68" s="42"/>
    </row>
    <row r="69" spans="1:8" ht="22.5" hidden="1" customHeight="1" x14ac:dyDescent="0.2">
      <c r="A69" s="37" t="s">
        <v>57</v>
      </c>
      <c r="B69" s="38">
        <v>1051.8642978900009</v>
      </c>
      <c r="C69" s="38">
        <v>1107.8674175099998</v>
      </c>
      <c r="D69" s="38">
        <v>854.36288588999821</v>
      </c>
      <c r="E69" s="38">
        <v>833.60728891000201</v>
      </c>
      <c r="F69" s="38">
        <v>880.47290089000023</v>
      </c>
      <c r="G69" s="38">
        <v>868.3581033100005</v>
      </c>
      <c r="H69" s="42"/>
    </row>
    <row r="70" spans="1:8" ht="22.5" hidden="1" customHeight="1" x14ac:dyDescent="0.2">
      <c r="A70" s="37" t="s">
        <v>58</v>
      </c>
      <c r="B70" s="38">
        <v>1128.910347396667</v>
      </c>
      <c r="C70" s="38">
        <v>1129.1212677666679</v>
      </c>
      <c r="D70" s="38">
        <v>996.66387768400114</v>
      </c>
      <c r="E70" s="38">
        <v>944.87527709999893</v>
      </c>
      <c r="F70" s="38">
        <v>992.02666373000011</v>
      </c>
      <c r="G70" s="38">
        <v>936.90759438500152</v>
      </c>
      <c r="H70" s="42"/>
    </row>
    <row r="71" spans="1:8" ht="22.5" hidden="1" customHeight="1" x14ac:dyDescent="0.2">
      <c r="A71" s="37" t="s">
        <v>59</v>
      </c>
      <c r="B71" s="38">
        <v>1127.6079965076676</v>
      </c>
      <c r="C71" s="38">
        <v>1135.2861972286664</v>
      </c>
      <c r="D71" s="38">
        <v>994.55203274300288</v>
      </c>
      <c r="E71" s="38">
        <v>950.60726827600183</v>
      </c>
      <c r="F71" s="38">
        <v>987.65610235399936</v>
      </c>
      <c r="G71" s="38">
        <v>941.86642274399833</v>
      </c>
      <c r="H71" s="42"/>
    </row>
    <row r="72" spans="1:8" ht="22.5" hidden="1" customHeight="1" x14ac:dyDescent="0.2">
      <c r="A72" s="39"/>
      <c r="B72" s="39"/>
      <c r="C72" s="39"/>
      <c r="D72" s="39"/>
      <c r="E72" s="39"/>
      <c r="F72" s="39"/>
      <c r="G72" s="39"/>
      <c r="H72" s="42"/>
    </row>
    <row r="73" spans="1:8" ht="22.5" hidden="1" customHeight="1" x14ac:dyDescent="0.2">
      <c r="A73" s="72" t="s">
        <v>47</v>
      </c>
      <c r="B73" s="72"/>
      <c r="C73" s="72"/>
      <c r="D73" s="72"/>
      <c r="E73" s="72"/>
      <c r="F73" s="72"/>
      <c r="G73" s="72"/>
      <c r="H73" s="42"/>
    </row>
    <row r="74" spans="1:8" ht="22.5" hidden="1" customHeight="1" x14ac:dyDescent="0.2">
      <c r="A74" s="40" t="s">
        <v>45</v>
      </c>
      <c r="B74" s="41" t="s">
        <v>62</v>
      </c>
      <c r="C74" s="41" t="s">
        <v>63</v>
      </c>
      <c r="D74" s="41" t="s">
        <v>64</v>
      </c>
      <c r="E74" s="41" t="s">
        <v>65</v>
      </c>
      <c r="F74" s="41" t="s">
        <v>66</v>
      </c>
      <c r="G74" s="41" t="s">
        <v>67</v>
      </c>
      <c r="H74" s="42"/>
    </row>
    <row r="75" spans="1:8" ht="22.5" hidden="1" customHeight="1" x14ac:dyDescent="0.2">
      <c r="A75" s="37" t="s">
        <v>48</v>
      </c>
      <c r="B75" s="36">
        <v>0.13612011111111108</v>
      </c>
      <c r="C75" s="36">
        <v>0.12976842714025499</v>
      </c>
      <c r="D75" s="36">
        <v>6.6505803278688561E-2</v>
      </c>
      <c r="E75" s="36">
        <v>4.1197448087431698E-2</v>
      </c>
      <c r="F75" s="36">
        <v>0.20301032240437147</v>
      </c>
      <c r="G75" s="36">
        <v>0.2301766530054643</v>
      </c>
      <c r="H75" s="42"/>
    </row>
    <row r="76" spans="1:8" ht="22.5" hidden="1" customHeight="1" x14ac:dyDescent="0.2">
      <c r="A76" s="37" t="s">
        <v>49</v>
      </c>
      <c r="B76" s="36">
        <v>0.15342889435336982</v>
      </c>
      <c r="C76" s="36">
        <v>0.14571556693989066</v>
      </c>
      <c r="D76" s="36">
        <v>7.5732672131147524E-2</v>
      </c>
      <c r="E76" s="36">
        <v>4.4424588797814184E-2</v>
      </c>
      <c r="F76" s="36">
        <v>0.22766649453551885</v>
      </c>
      <c r="G76" s="36">
        <v>0.25721449863387941</v>
      </c>
      <c r="H76" s="42"/>
    </row>
    <row r="77" spans="1:8" ht="22.5" hidden="1" customHeight="1" x14ac:dyDescent="0.2">
      <c r="A77" s="37" t="s">
        <v>50</v>
      </c>
      <c r="B77" s="36">
        <v>0.14636201183970862</v>
      </c>
      <c r="C77" s="36">
        <v>0.13972344394353378</v>
      </c>
      <c r="D77" s="36">
        <v>7.051520491803269E-2</v>
      </c>
      <c r="E77" s="36">
        <v>4.1871473087431735E-2</v>
      </c>
      <c r="F77" s="36">
        <v>0.21816561475409837</v>
      </c>
      <c r="G77" s="36">
        <v>0.2476459881147543</v>
      </c>
      <c r="H77" s="42"/>
    </row>
    <row r="78" spans="1:8" ht="22.5" hidden="1" customHeight="1" x14ac:dyDescent="0.2">
      <c r="A78" s="37" t="s">
        <v>51</v>
      </c>
      <c r="B78" s="36">
        <v>0.10900904508196714</v>
      </c>
      <c r="C78" s="36">
        <v>0.10426356140619308</v>
      </c>
      <c r="D78" s="36">
        <v>5.0316061475409811E-2</v>
      </c>
      <c r="E78" s="36">
        <v>3.2278106032786892E-2</v>
      </c>
      <c r="F78" s="36">
        <v>0.17026837978142079</v>
      </c>
      <c r="G78" s="36">
        <v>0.19477797898360669</v>
      </c>
      <c r="H78" s="42"/>
    </row>
    <row r="79" spans="1:8" ht="22.5" hidden="1" customHeight="1" x14ac:dyDescent="0.2">
      <c r="A79" s="37" t="s">
        <v>52</v>
      </c>
      <c r="B79" s="36">
        <v>0.1709419277322404</v>
      </c>
      <c r="C79" s="36">
        <v>0.16513385446265932</v>
      </c>
      <c r="D79" s="36">
        <v>9.1065493442622922E-2</v>
      </c>
      <c r="E79" s="36">
        <v>5.8193324043715848E-2</v>
      </c>
      <c r="F79" s="36">
        <v>0.23829323087431678</v>
      </c>
      <c r="G79" s="36">
        <v>0.26537759289617474</v>
      </c>
      <c r="H79" s="42"/>
    </row>
    <row r="80" spans="1:8" ht="22.5" hidden="1" customHeight="1" x14ac:dyDescent="0.2">
      <c r="A80" s="37" t="s">
        <v>53</v>
      </c>
      <c r="B80" s="36">
        <v>0.13255043852459011</v>
      </c>
      <c r="C80" s="36">
        <v>0.12739758242258656</v>
      </c>
      <c r="D80" s="36">
        <v>6.6429907103825112E-2</v>
      </c>
      <c r="E80" s="36">
        <v>4.2872894808743178E-2</v>
      </c>
      <c r="F80" s="36">
        <v>0.19641972814207653</v>
      </c>
      <c r="G80" s="36">
        <v>0.22204941803278688</v>
      </c>
      <c r="H80" s="42"/>
    </row>
    <row r="81" spans="1:8" ht="22.5" hidden="1" customHeight="1" x14ac:dyDescent="0.2">
      <c r="A81" s="37" t="s">
        <v>54</v>
      </c>
      <c r="B81" s="36">
        <v>0.11453833051001822</v>
      </c>
      <c r="C81" s="36">
        <v>0.10977140924408009</v>
      </c>
      <c r="D81" s="36">
        <v>5.568238374316941E-2</v>
      </c>
      <c r="E81" s="36">
        <v>3.6816700683060116E-2</v>
      </c>
      <c r="F81" s="36">
        <v>0.17432800273224039</v>
      </c>
      <c r="G81" s="36">
        <v>0.19860104084699454</v>
      </c>
      <c r="H81" s="42"/>
    </row>
    <row r="82" spans="1:8" ht="22.5" hidden="1" customHeight="1" x14ac:dyDescent="0.2">
      <c r="A82" s="37" t="s">
        <v>55</v>
      </c>
      <c r="B82" s="36">
        <v>0.13732074863387986</v>
      </c>
      <c r="C82" s="36">
        <v>0.13085190418943546</v>
      </c>
      <c r="D82" s="36">
        <v>6.4882945355191277E-2</v>
      </c>
      <c r="E82" s="36">
        <v>3.8576858196721305E-2</v>
      </c>
      <c r="F82" s="36">
        <v>0.20905239754098356</v>
      </c>
      <c r="G82" s="36">
        <v>0.23794889098360664</v>
      </c>
      <c r="H82" s="42"/>
    </row>
    <row r="83" spans="1:8" ht="22.5" hidden="1" customHeight="1" x14ac:dyDescent="0.2">
      <c r="A83" s="37" t="s">
        <v>56</v>
      </c>
      <c r="B83" s="36">
        <v>0.12366469717668484</v>
      </c>
      <c r="C83" s="36">
        <v>0.12025186475409838</v>
      </c>
      <c r="D83" s="36">
        <v>5.8867187158469933E-2</v>
      </c>
      <c r="E83" s="36">
        <v>4.0213080601092903E-2</v>
      </c>
      <c r="F83" s="36">
        <v>0.18812225409836059</v>
      </c>
      <c r="G83" s="36">
        <v>0.21548483743169417</v>
      </c>
      <c r="H83" s="42"/>
    </row>
    <row r="84" spans="1:8" ht="22.5" hidden="1" customHeight="1" x14ac:dyDescent="0.2">
      <c r="A84" s="37" t="s">
        <v>57</v>
      </c>
      <c r="B84" s="36">
        <v>0.14653321211293266</v>
      </c>
      <c r="C84" s="36">
        <v>0.14262120268670317</v>
      </c>
      <c r="D84" s="36">
        <v>7.2783045901639351E-2</v>
      </c>
      <c r="E84" s="36">
        <v>4.7617301502732245E-2</v>
      </c>
      <c r="F84" s="36">
        <v>0.21354460874316913</v>
      </c>
      <c r="G84" s="36">
        <v>0.24186073319672124</v>
      </c>
      <c r="H84" s="42"/>
    </row>
    <row r="85" spans="1:8" ht="22.5" hidden="1" customHeight="1" x14ac:dyDescent="0.2">
      <c r="A85" s="37" t="s">
        <v>58</v>
      </c>
      <c r="B85" s="36">
        <v>0.13523262704918035</v>
      </c>
      <c r="C85" s="36">
        <v>0.12915623998178505</v>
      </c>
      <c r="D85" s="36">
        <v>6.2622043170764918E-2</v>
      </c>
      <c r="E85" s="36">
        <v>3.801449180327867E-2</v>
      </c>
      <c r="F85" s="36">
        <v>0.20764936612021853</v>
      </c>
      <c r="G85" s="36">
        <v>0.23725031553142095</v>
      </c>
      <c r="H85" s="42"/>
    </row>
    <row r="86" spans="1:8" ht="22.5" hidden="1" customHeight="1" x14ac:dyDescent="0.2">
      <c r="A86" s="37" t="s">
        <v>59</v>
      </c>
      <c r="B86" s="36">
        <v>0.14581934198451735</v>
      </c>
      <c r="C86" s="36">
        <v>0.13977228787659374</v>
      </c>
      <c r="D86" s="36">
        <v>6.9956129778688453E-2</v>
      </c>
      <c r="E86" s="36">
        <v>4.1991466088797794E-2</v>
      </c>
      <c r="F86" s="36">
        <v>0.21961451812568311</v>
      </c>
      <c r="G86" s="36">
        <v>0.25038652866530037</v>
      </c>
      <c r="H86" s="42"/>
    </row>
    <row r="87" spans="1:8" ht="22.5" hidden="1" customHeight="1" x14ac:dyDescent="0.2">
      <c r="B87" s="1"/>
      <c r="D87" s="29"/>
      <c r="E87" s="42"/>
      <c r="F87" s="42"/>
      <c r="G87" s="42"/>
      <c r="H87" s="42"/>
    </row>
    <row r="88" spans="1:8" ht="22.5" hidden="1" customHeight="1" x14ac:dyDescent="0.2">
      <c r="A88" s="1" t="s">
        <v>77</v>
      </c>
      <c r="B88" s="1">
        <v>1.2</v>
      </c>
      <c r="D88" s="29"/>
      <c r="E88" s="42"/>
      <c r="F88" s="42"/>
      <c r="G88" s="42"/>
      <c r="H88" s="42"/>
    </row>
    <row r="89" spans="1:8" ht="22.5" hidden="1" customHeight="1" x14ac:dyDescent="0.2">
      <c r="B89" s="1"/>
      <c r="D89" s="29"/>
      <c r="E89" s="42"/>
      <c r="F89" s="42"/>
      <c r="G89" s="42"/>
      <c r="H89" s="42"/>
    </row>
    <row r="90" spans="1:8" ht="22.5" hidden="1" customHeight="1" x14ac:dyDescent="0.2">
      <c r="B90" s="1"/>
      <c r="D90" s="29"/>
      <c r="E90" s="42"/>
      <c r="F90" s="42"/>
      <c r="G90" s="42"/>
      <c r="H90" s="42"/>
    </row>
    <row r="91" spans="1:8" ht="22.5" hidden="1" customHeight="1" x14ac:dyDescent="0.2">
      <c r="B91" s="1"/>
      <c r="D91" s="29"/>
      <c r="E91" s="42"/>
      <c r="F91" s="42"/>
      <c r="G91" s="42"/>
      <c r="H91" s="42"/>
    </row>
    <row r="92" spans="1:8" ht="22.5" hidden="1" customHeight="1" x14ac:dyDescent="0.2">
      <c r="B92" s="1"/>
      <c r="D92" s="29"/>
      <c r="E92" s="42"/>
      <c r="F92" s="42"/>
      <c r="G92" s="42"/>
      <c r="H92" s="42"/>
    </row>
    <row r="93" spans="1:8" ht="22.5" hidden="1" customHeight="1" x14ac:dyDescent="0.2">
      <c r="B93" s="1"/>
      <c r="D93" s="29"/>
      <c r="E93" s="42"/>
      <c r="F93" s="42"/>
      <c r="G93" s="42"/>
      <c r="H93" s="42"/>
    </row>
    <row r="94" spans="1:8" ht="22.5" hidden="1" customHeight="1" x14ac:dyDescent="0.2">
      <c r="B94" s="1"/>
      <c r="D94" s="29"/>
      <c r="E94" s="42"/>
      <c r="F94" s="42"/>
      <c r="G94" s="42"/>
      <c r="H94" s="42"/>
    </row>
    <row r="95" spans="1:8" ht="22.5" hidden="1" customHeight="1" x14ac:dyDescent="0.2">
      <c r="B95" s="1"/>
      <c r="D95" s="29"/>
      <c r="E95" s="42"/>
      <c r="F95" s="42"/>
      <c r="G95" s="42"/>
      <c r="H95" s="42"/>
    </row>
    <row r="96" spans="1:8" ht="22.5" hidden="1" customHeight="1" x14ac:dyDescent="0.2">
      <c r="B96" s="1"/>
      <c r="D96" s="29"/>
      <c r="E96" s="42"/>
      <c r="F96" s="42"/>
      <c r="G96" s="42"/>
      <c r="H96" s="42"/>
    </row>
    <row r="97" spans="2:8" ht="22.5" hidden="1" customHeight="1" x14ac:dyDescent="0.2">
      <c r="B97" s="1"/>
      <c r="D97" s="29"/>
      <c r="E97" s="42"/>
      <c r="F97" s="42"/>
      <c r="G97" s="42"/>
      <c r="H97" s="42"/>
    </row>
    <row r="98" spans="2:8" ht="22.5" hidden="1" customHeight="1" x14ac:dyDescent="0.2">
      <c r="B98" s="1"/>
      <c r="D98" s="29"/>
      <c r="E98" s="42"/>
      <c r="F98" s="42"/>
      <c r="G98" s="42"/>
      <c r="H98" s="42"/>
    </row>
    <row r="99" spans="2:8" ht="22.5" hidden="1" customHeight="1" x14ac:dyDescent="0.2">
      <c r="B99" s="1"/>
      <c r="D99" s="29"/>
      <c r="E99" s="42"/>
      <c r="F99" s="42"/>
      <c r="G99" s="42"/>
      <c r="H99" s="42"/>
    </row>
    <row r="100" spans="2:8" ht="22.5" hidden="1" customHeight="1" x14ac:dyDescent="0.2">
      <c r="B100" s="1"/>
      <c r="D100" s="29"/>
      <c r="E100" s="42"/>
      <c r="F100" s="42"/>
      <c r="G100" s="42"/>
      <c r="H100" s="42"/>
    </row>
    <row r="101" spans="2:8" ht="22.5" hidden="1" customHeight="1" x14ac:dyDescent="0.2">
      <c r="B101" s="1"/>
      <c r="D101" s="29"/>
      <c r="E101" s="42"/>
      <c r="F101" s="42"/>
      <c r="G101" s="42"/>
      <c r="H101" s="42"/>
    </row>
    <row r="102" spans="2:8" ht="22.5" hidden="1" customHeight="1" x14ac:dyDescent="0.2">
      <c r="B102" s="1"/>
      <c r="D102" s="29"/>
      <c r="E102" s="42"/>
      <c r="F102" s="42"/>
      <c r="G102" s="42"/>
      <c r="H102" s="42"/>
    </row>
    <row r="103" spans="2:8" ht="22.5" hidden="1" customHeight="1" x14ac:dyDescent="0.2">
      <c r="B103" s="1"/>
      <c r="D103" s="29"/>
      <c r="E103" s="42"/>
      <c r="F103" s="42"/>
      <c r="G103" s="42"/>
      <c r="H103" s="42"/>
    </row>
    <row r="104" spans="2:8" ht="22.5" hidden="1" customHeight="1" x14ac:dyDescent="0.2">
      <c r="B104" s="1"/>
      <c r="D104" s="29"/>
      <c r="E104" s="42"/>
      <c r="F104" s="42"/>
      <c r="G104" s="42"/>
      <c r="H104" s="42"/>
    </row>
    <row r="105" spans="2:8" ht="22.5" hidden="1" customHeight="1" x14ac:dyDescent="0.2">
      <c r="B105" s="1"/>
      <c r="D105" s="29"/>
      <c r="E105" s="42"/>
      <c r="F105" s="42"/>
      <c r="G105" s="42"/>
      <c r="H105" s="42"/>
    </row>
    <row r="106" spans="2:8" ht="22.5" hidden="1" customHeight="1" x14ac:dyDescent="0.2">
      <c r="B106" s="1"/>
      <c r="D106" s="29"/>
      <c r="E106" s="42"/>
      <c r="F106" s="42"/>
      <c r="G106" s="42"/>
      <c r="H106" s="42"/>
    </row>
    <row r="107" spans="2:8" ht="22.5" hidden="1" customHeight="1" x14ac:dyDescent="0.2">
      <c r="B107" s="1"/>
      <c r="D107" s="29"/>
      <c r="E107" s="42"/>
      <c r="F107" s="42"/>
      <c r="G107" s="42"/>
      <c r="H107" s="42"/>
    </row>
    <row r="108" spans="2:8" ht="22.5" hidden="1" customHeight="1" x14ac:dyDescent="0.2">
      <c r="B108" s="1"/>
      <c r="D108" s="29"/>
      <c r="E108" s="42"/>
      <c r="F108" s="42"/>
      <c r="G108" s="42"/>
      <c r="H108" s="42"/>
    </row>
    <row r="109" spans="2:8" ht="22.5" hidden="1" customHeight="1" x14ac:dyDescent="0.2">
      <c r="B109" s="1"/>
      <c r="D109" s="29"/>
      <c r="E109" s="42"/>
      <c r="F109" s="42"/>
      <c r="G109" s="42"/>
      <c r="H109" s="42"/>
    </row>
    <row r="110" spans="2:8" ht="22.5" hidden="1" customHeight="1" x14ac:dyDescent="0.2">
      <c r="B110" s="1"/>
      <c r="D110" s="29"/>
      <c r="E110" s="42"/>
      <c r="F110" s="42"/>
      <c r="G110" s="42"/>
      <c r="H110" s="42"/>
    </row>
    <row r="111" spans="2:8" ht="22.5" hidden="1" customHeight="1" x14ac:dyDescent="0.2">
      <c r="B111" s="1"/>
      <c r="D111" s="29"/>
      <c r="E111" s="42"/>
      <c r="F111" s="42"/>
      <c r="G111" s="42"/>
      <c r="H111" s="42"/>
    </row>
    <row r="112" spans="2:8" ht="22.5" hidden="1" customHeight="1" x14ac:dyDescent="0.2">
      <c r="B112" s="1"/>
      <c r="D112" s="29"/>
      <c r="E112" s="42"/>
      <c r="F112" s="42"/>
      <c r="G112" s="42"/>
      <c r="H112" s="42"/>
    </row>
    <row r="113" spans="2:8" ht="22.5" hidden="1" customHeight="1" x14ac:dyDescent="0.2">
      <c r="B113" s="1"/>
      <c r="D113" s="29"/>
      <c r="E113" s="42"/>
      <c r="F113" s="42"/>
      <c r="G113" s="42"/>
      <c r="H113" s="42"/>
    </row>
    <row r="114" spans="2:8" ht="22.5" hidden="1" customHeight="1" x14ac:dyDescent="0.2">
      <c r="B114" s="1"/>
      <c r="D114" s="29"/>
      <c r="E114" s="42"/>
      <c r="F114" s="42"/>
      <c r="G114" s="42"/>
      <c r="H114" s="42"/>
    </row>
    <row r="115" spans="2:8" ht="22.5" hidden="1" customHeight="1" x14ac:dyDescent="0.2">
      <c r="B115" s="1"/>
      <c r="D115" s="29"/>
      <c r="E115" s="42"/>
      <c r="F115" s="42"/>
      <c r="G115" s="42"/>
      <c r="H115" s="42"/>
    </row>
    <row r="116" spans="2:8" ht="22.5" hidden="1" customHeight="1" x14ac:dyDescent="0.2">
      <c r="B116" s="1"/>
      <c r="D116" s="29"/>
      <c r="E116" s="42"/>
      <c r="F116" s="42"/>
      <c r="G116" s="42"/>
      <c r="H116" s="42"/>
    </row>
    <row r="117" spans="2:8" ht="22.5" hidden="1" customHeight="1" x14ac:dyDescent="0.2">
      <c r="B117" s="1"/>
      <c r="D117" s="29"/>
      <c r="E117" s="42"/>
      <c r="F117" s="42"/>
      <c r="G117" s="42"/>
      <c r="H117" s="42"/>
    </row>
    <row r="118" spans="2:8" ht="22.5" hidden="1" customHeight="1" x14ac:dyDescent="0.2">
      <c r="B118" s="1"/>
      <c r="D118" s="29"/>
      <c r="E118" s="42"/>
      <c r="F118" s="42"/>
      <c r="G118" s="42"/>
      <c r="H118" s="42"/>
    </row>
    <row r="119" spans="2:8" ht="22.5" hidden="1" customHeight="1" x14ac:dyDescent="0.2">
      <c r="B119" s="1"/>
      <c r="D119" s="29"/>
      <c r="E119" s="42"/>
      <c r="F119" s="42"/>
      <c r="G119" s="42"/>
      <c r="H119" s="42"/>
    </row>
    <row r="120" spans="2:8" ht="22.5" hidden="1" customHeight="1" x14ac:dyDescent="0.2">
      <c r="B120" s="1"/>
      <c r="D120" s="29"/>
      <c r="E120" s="42"/>
      <c r="F120" s="42"/>
      <c r="G120" s="42"/>
      <c r="H120" s="42"/>
    </row>
    <row r="121" spans="2:8" ht="22.5" hidden="1" customHeight="1" x14ac:dyDescent="0.2">
      <c r="B121" s="1"/>
      <c r="D121" s="29"/>
      <c r="E121" s="42"/>
      <c r="F121" s="42"/>
      <c r="G121" s="42"/>
      <c r="H121" s="42"/>
    </row>
    <row r="122" spans="2:8" ht="22.5" hidden="1" customHeight="1" x14ac:dyDescent="0.2">
      <c r="B122" s="1"/>
      <c r="D122" s="29"/>
      <c r="E122" s="42"/>
      <c r="F122" s="42"/>
      <c r="G122" s="42"/>
      <c r="H122" s="42"/>
    </row>
    <row r="123" spans="2:8" ht="22.5" hidden="1" customHeight="1" x14ac:dyDescent="0.2">
      <c r="B123" s="1"/>
      <c r="D123" s="29"/>
      <c r="E123" s="42"/>
      <c r="F123" s="42"/>
      <c r="G123" s="42"/>
      <c r="H123" s="42"/>
    </row>
    <row r="124" spans="2:8" ht="22.5" hidden="1" customHeight="1" x14ac:dyDescent="0.2">
      <c r="B124" s="1"/>
      <c r="D124" s="29"/>
      <c r="E124" s="42"/>
      <c r="F124" s="42"/>
      <c r="G124" s="42"/>
      <c r="H124" s="42"/>
    </row>
    <row r="125" spans="2:8" ht="22.5" hidden="1" customHeight="1" x14ac:dyDescent="0.2">
      <c r="B125" s="1"/>
      <c r="D125" s="29"/>
      <c r="E125" s="42"/>
      <c r="F125" s="42"/>
      <c r="G125" s="42"/>
      <c r="H125" s="42"/>
    </row>
    <row r="126" spans="2:8" ht="22.5" hidden="1" customHeight="1" x14ac:dyDescent="0.2">
      <c r="B126" s="1"/>
      <c r="D126" s="29"/>
      <c r="E126" s="42"/>
      <c r="F126" s="42"/>
      <c r="G126" s="42"/>
      <c r="H126" s="42"/>
    </row>
    <row r="127" spans="2:8" ht="22.5" hidden="1" customHeight="1" x14ac:dyDescent="0.2">
      <c r="B127" s="1"/>
      <c r="D127" s="29"/>
      <c r="E127" s="42"/>
      <c r="F127" s="42"/>
      <c r="G127" s="42"/>
      <c r="H127" s="42"/>
    </row>
    <row r="128" spans="2:8" ht="22.5" hidden="1" customHeight="1" x14ac:dyDescent="0.2">
      <c r="B128" s="1"/>
      <c r="D128" s="29"/>
      <c r="E128" s="42"/>
      <c r="F128" s="42"/>
      <c r="G128" s="42"/>
      <c r="H128" s="42"/>
    </row>
    <row r="129" spans="2:8" ht="22.5" hidden="1" customHeight="1" x14ac:dyDescent="0.2">
      <c r="B129" s="1"/>
      <c r="D129" s="29"/>
      <c r="E129" s="42"/>
      <c r="F129" s="42"/>
      <c r="G129" s="42"/>
      <c r="H129" s="42"/>
    </row>
    <row r="130" spans="2:8" ht="22.5" hidden="1" customHeight="1" x14ac:dyDescent="0.2">
      <c r="B130" s="1"/>
      <c r="D130" s="29"/>
      <c r="E130" s="42"/>
      <c r="F130" s="42"/>
      <c r="G130" s="42"/>
      <c r="H130" s="42"/>
    </row>
    <row r="131" spans="2:8" ht="22.5" hidden="1" customHeight="1" x14ac:dyDescent="0.2">
      <c r="B131" s="1"/>
      <c r="D131" s="29"/>
      <c r="E131" s="42"/>
      <c r="F131" s="42"/>
      <c r="G131" s="42"/>
      <c r="H131" s="42"/>
    </row>
    <row r="132" spans="2:8" ht="22.5" hidden="1" customHeight="1" x14ac:dyDescent="0.2">
      <c r="B132" s="1"/>
      <c r="D132" s="29"/>
      <c r="E132" s="42"/>
      <c r="F132" s="42"/>
      <c r="G132" s="42"/>
      <c r="H132" s="42"/>
    </row>
    <row r="133" spans="2:8" ht="22.5" hidden="1" customHeight="1" x14ac:dyDescent="0.2">
      <c r="B133" s="1"/>
      <c r="D133" s="29"/>
      <c r="E133" s="42"/>
      <c r="F133" s="42"/>
      <c r="G133" s="42"/>
      <c r="H133" s="42"/>
    </row>
    <row r="134" spans="2:8" ht="22.5" hidden="1" customHeight="1" x14ac:dyDescent="0.2">
      <c r="B134" s="1"/>
      <c r="D134" s="29"/>
      <c r="E134" s="42"/>
      <c r="F134" s="42"/>
      <c r="G134" s="42"/>
      <c r="H134" s="42"/>
    </row>
    <row r="135" spans="2:8" ht="22.5" hidden="1" customHeight="1" x14ac:dyDescent="0.2">
      <c r="B135" s="1"/>
      <c r="D135" s="29"/>
      <c r="E135" s="42"/>
      <c r="F135" s="42"/>
      <c r="G135" s="42"/>
      <c r="H135" s="42"/>
    </row>
    <row r="136" spans="2:8" ht="22.5" hidden="1" customHeight="1" x14ac:dyDescent="0.2">
      <c r="B136" s="1"/>
      <c r="D136" s="29"/>
      <c r="E136" s="42"/>
      <c r="F136" s="42"/>
      <c r="G136" s="42"/>
      <c r="H136" s="42"/>
    </row>
    <row r="137" spans="2:8" ht="22.5" hidden="1" customHeight="1" x14ac:dyDescent="0.2">
      <c r="B137" s="1"/>
      <c r="D137" s="29"/>
      <c r="E137" s="42"/>
      <c r="F137" s="42"/>
      <c r="G137" s="42"/>
      <c r="H137" s="42"/>
    </row>
    <row r="138" spans="2:8" ht="22.5" hidden="1" customHeight="1" x14ac:dyDescent="0.2">
      <c r="B138" s="1"/>
      <c r="D138" s="29"/>
      <c r="E138" s="42"/>
      <c r="F138" s="42"/>
      <c r="G138" s="42"/>
      <c r="H138" s="42"/>
    </row>
    <row r="139" spans="2:8" ht="22.5" hidden="1" customHeight="1" x14ac:dyDescent="0.2">
      <c r="B139" s="1"/>
      <c r="D139" s="29"/>
      <c r="E139" s="42"/>
      <c r="F139" s="42"/>
      <c r="G139" s="42"/>
      <c r="H139" s="42"/>
    </row>
    <row r="140" spans="2:8" ht="22.5" hidden="1" customHeight="1" x14ac:dyDescent="0.2">
      <c r="B140" s="1"/>
      <c r="D140" s="29"/>
      <c r="E140" s="42"/>
      <c r="F140" s="42"/>
      <c r="G140" s="42"/>
      <c r="H140" s="42"/>
    </row>
    <row r="141" spans="2:8" ht="22.5" hidden="1" customHeight="1" x14ac:dyDescent="0.2">
      <c r="B141" s="1"/>
      <c r="D141" s="29"/>
      <c r="E141" s="42"/>
      <c r="F141" s="42"/>
      <c r="G141" s="42"/>
      <c r="H141" s="42"/>
    </row>
    <row r="142" spans="2:8" ht="22.5" hidden="1" customHeight="1" x14ac:dyDescent="0.2">
      <c r="B142" s="1"/>
      <c r="D142" s="29"/>
      <c r="E142" s="42"/>
      <c r="F142" s="42"/>
      <c r="G142" s="42"/>
      <c r="H142" s="42"/>
    </row>
    <row r="143" spans="2:8" ht="22.5" hidden="1" customHeight="1" x14ac:dyDescent="0.2">
      <c r="B143" s="1"/>
      <c r="D143" s="29"/>
      <c r="E143" s="42"/>
      <c r="F143" s="42"/>
      <c r="G143" s="42"/>
      <c r="H143" s="42"/>
    </row>
    <row r="144" spans="2:8" ht="22.5" hidden="1" customHeight="1" x14ac:dyDescent="0.2">
      <c r="B144" s="1"/>
      <c r="D144" s="29"/>
      <c r="E144" s="42"/>
      <c r="F144" s="42"/>
      <c r="G144" s="42"/>
      <c r="H144" s="42"/>
    </row>
    <row r="145" spans="2:8" ht="22.5" hidden="1" customHeight="1" x14ac:dyDescent="0.2">
      <c r="B145" s="1"/>
      <c r="D145" s="29"/>
      <c r="E145" s="42"/>
      <c r="F145" s="42"/>
      <c r="G145" s="42"/>
      <c r="H145" s="42"/>
    </row>
    <row r="146" spans="2:8" ht="22.5" hidden="1" customHeight="1" x14ac:dyDescent="0.2">
      <c r="B146" s="1"/>
      <c r="D146" s="29"/>
      <c r="E146" s="42"/>
      <c r="F146" s="42"/>
      <c r="G146" s="42"/>
      <c r="H146" s="42"/>
    </row>
    <row r="147" spans="2:8" ht="22.5" hidden="1" customHeight="1" x14ac:dyDescent="0.2">
      <c r="B147" s="1"/>
      <c r="D147" s="29"/>
      <c r="E147" s="42"/>
      <c r="F147" s="42"/>
      <c r="G147" s="42"/>
      <c r="H147" s="42"/>
    </row>
    <row r="148" spans="2:8" ht="22.5" hidden="1" customHeight="1" x14ac:dyDescent="0.2">
      <c r="B148" s="1"/>
      <c r="D148" s="29"/>
      <c r="E148" s="42"/>
      <c r="F148" s="42"/>
      <c r="G148" s="42"/>
      <c r="H148" s="42"/>
    </row>
    <row r="149" spans="2:8" ht="22.5" hidden="1" customHeight="1" x14ac:dyDescent="0.2">
      <c r="B149" s="1"/>
      <c r="D149" s="29"/>
      <c r="E149" s="42"/>
      <c r="F149" s="42"/>
      <c r="G149" s="42"/>
      <c r="H149" s="42"/>
    </row>
    <row r="150" spans="2:8" ht="22.5" hidden="1" customHeight="1" x14ac:dyDescent="0.2">
      <c r="B150" s="1"/>
      <c r="D150" s="29"/>
      <c r="E150" s="42"/>
      <c r="F150" s="42"/>
      <c r="G150" s="42"/>
      <c r="H150" s="42"/>
    </row>
    <row r="151" spans="2:8" ht="22.5" hidden="1" customHeight="1" x14ac:dyDescent="0.2">
      <c r="B151" s="1"/>
      <c r="D151" s="29"/>
      <c r="E151" s="42"/>
      <c r="F151" s="42"/>
      <c r="G151" s="42"/>
      <c r="H151" s="42"/>
    </row>
    <row r="152" spans="2:8" ht="22.5" hidden="1" customHeight="1" x14ac:dyDescent="0.2">
      <c r="B152" s="1"/>
      <c r="D152" s="29"/>
      <c r="E152" s="42"/>
      <c r="F152" s="42"/>
      <c r="G152" s="42"/>
      <c r="H152" s="42"/>
    </row>
    <row r="153" spans="2:8" ht="22.5" hidden="1" customHeight="1" x14ac:dyDescent="0.2">
      <c r="B153" s="1"/>
      <c r="D153" s="29"/>
      <c r="E153" s="42"/>
      <c r="F153" s="42"/>
      <c r="G153" s="42"/>
      <c r="H153" s="42"/>
    </row>
    <row r="154" spans="2:8" ht="22.5" hidden="1" customHeight="1" x14ac:dyDescent="0.2">
      <c r="B154" s="1"/>
      <c r="D154" s="29"/>
      <c r="E154" s="42"/>
      <c r="F154" s="42"/>
      <c r="G154" s="42"/>
      <c r="H154" s="42"/>
    </row>
    <row r="155" spans="2:8" ht="22.5" hidden="1" customHeight="1" x14ac:dyDescent="0.2">
      <c r="B155" s="1"/>
      <c r="D155" s="29"/>
      <c r="E155" s="42"/>
      <c r="F155" s="42"/>
      <c r="G155" s="42"/>
      <c r="H155" s="42"/>
    </row>
    <row r="156" spans="2:8" ht="22.5" hidden="1" customHeight="1" x14ac:dyDescent="0.2">
      <c r="B156" s="1"/>
      <c r="D156" s="29"/>
      <c r="E156" s="42"/>
      <c r="F156" s="42"/>
      <c r="G156" s="42"/>
      <c r="H156" s="42"/>
    </row>
    <row r="157" spans="2:8" ht="22.5" hidden="1" customHeight="1" x14ac:dyDescent="0.2">
      <c r="B157" s="1"/>
      <c r="D157" s="29"/>
      <c r="E157" s="42"/>
      <c r="F157" s="42"/>
      <c r="G157" s="42"/>
      <c r="H157" s="42"/>
    </row>
    <row r="158" spans="2:8" ht="22.5" hidden="1" customHeight="1" x14ac:dyDescent="0.2">
      <c r="B158" s="1"/>
      <c r="D158" s="29"/>
      <c r="E158" s="42"/>
      <c r="F158" s="42"/>
      <c r="G158" s="42"/>
      <c r="H158" s="42"/>
    </row>
    <row r="159" spans="2:8" ht="22.5" hidden="1" customHeight="1" x14ac:dyDescent="0.2">
      <c r="B159" s="1"/>
      <c r="D159" s="29"/>
      <c r="E159" s="42"/>
      <c r="F159" s="42"/>
      <c r="G159" s="42"/>
      <c r="H159" s="42"/>
    </row>
    <row r="160" spans="2:8" ht="22.5" hidden="1" customHeight="1" x14ac:dyDescent="0.2">
      <c r="B160" s="1"/>
      <c r="D160" s="29"/>
      <c r="E160" s="42"/>
      <c r="F160" s="42"/>
      <c r="G160" s="42"/>
      <c r="H160" s="42"/>
    </row>
    <row r="161" spans="2:8" ht="22.5" hidden="1" customHeight="1" x14ac:dyDescent="0.2">
      <c r="B161" s="1"/>
      <c r="D161" s="29"/>
      <c r="E161" s="42"/>
      <c r="F161" s="42"/>
      <c r="G161" s="42"/>
      <c r="H161" s="42"/>
    </row>
    <row r="162" spans="2:8" ht="22.5" hidden="1" customHeight="1" x14ac:dyDescent="0.2">
      <c r="B162" s="1"/>
      <c r="D162" s="29"/>
      <c r="E162" s="42"/>
      <c r="F162" s="42"/>
      <c r="G162" s="42"/>
      <c r="H162" s="42"/>
    </row>
    <row r="163" spans="2:8" ht="22.5" hidden="1" customHeight="1" x14ac:dyDescent="0.2">
      <c r="B163" s="1"/>
      <c r="D163" s="29"/>
      <c r="E163" s="42"/>
      <c r="F163" s="42"/>
      <c r="G163" s="42"/>
      <c r="H163" s="42"/>
    </row>
    <row r="164" spans="2:8" ht="22.5" hidden="1" customHeight="1" x14ac:dyDescent="0.2">
      <c r="B164" s="1"/>
      <c r="D164" s="29"/>
      <c r="E164" s="42"/>
      <c r="F164" s="42"/>
      <c r="G164" s="42"/>
      <c r="H164" s="42"/>
    </row>
    <row r="165" spans="2:8" ht="22.5" hidden="1" customHeight="1" x14ac:dyDescent="0.2">
      <c r="B165" s="1"/>
      <c r="D165" s="29"/>
      <c r="E165" s="42"/>
      <c r="F165" s="42"/>
      <c r="G165" s="42"/>
      <c r="H165" s="42"/>
    </row>
    <row r="166" spans="2:8" ht="22.5" hidden="1" customHeight="1" x14ac:dyDescent="0.2">
      <c r="B166" s="1"/>
      <c r="D166" s="29"/>
      <c r="E166" s="42"/>
      <c r="F166" s="42"/>
      <c r="G166" s="42"/>
      <c r="H166" s="42"/>
    </row>
    <row r="167" spans="2:8" ht="22.5" hidden="1" customHeight="1" x14ac:dyDescent="0.2">
      <c r="B167" s="1"/>
      <c r="D167" s="29"/>
      <c r="E167" s="42"/>
      <c r="F167" s="42"/>
      <c r="G167" s="42"/>
      <c r="H167" s="42"/>
    </row>
    <row r="168" spans="2:8" ht="22.5" hidden="1" customHeight="1" x14ac:dyDescent="0.2">
      <c r="B168" s="1"/>
      <c r="D168" s="29"/>
      <c r="E168" s="42"/>
      <c r="F168" s="42"/>
      <c r="G168" s="42"/>
      <c r="H168" s="42"/>
    </row>
    <row r="169" spans="2:8" ht="22.5" hidden="1" customHeight="1" x14ac:dyDescent="0.2">
      <c r="B169" s="1"/>
      <c r="D169" s="29"/>
      <c r="E169" s="42"/>
      <c r="F169" s="42"/>
      <c r="G169" s="42"/>
      <c r="H169" s="42"/>
    </row>
    <row r="170" spans="2:8" ht="22.5" hidden="1" customHeight="1" x14ac:dyDescent="0.2">
      <c r="B170" s="1"/>
      <c r="D170" s="29"/>
      <c r="E170" s="42"/>
      <c r="F170" s="42"/>
      <c r="G170" s="42"/>
      <c r="H170" s="42"/>
    </row>
    <row r="171" spans="2:8" ht="22.5" hidden="1" customHeight="1" x14ac:dyDescent="0.2">
      <c r="B171" s="1"/>
      <c r="D171" s="29"/>
      <c r="E171" s="42"/>
      <c r="F171" s="42"/>
      <c r="G171" s="42"/>
      <c r="H171" s="42"/>
    </row>
    <row r="172" spans="2:8" ht="22.5" hidden="1" customHeight="1" x14ac:dyDescent="0.2">
      <c r="B172" s="1"/>
      <c r="D172" s="29"/>
      <c r="E172" s="42"/>
      <c r="F172" s="42"/>
      <c r="G172" s="42"/>
      <c r="H172" s="42"/>
    </row>
    <row r="173" spans="2:8" ht="22.5" hidden="1" customHeight="1" x14ac:dyDescent="0.2">
      <c r="B173" s="1"/>
      <c r="D173" s="29"/>
      <c r="E173" s="42"/>
      <c r="F173" s="42"/>
      <c r="G173" s="42"/>
      <c r="H173" s="42"/>
    </row>
    <row r="174" spans="2:8" ht="22.5" hidden="1" customHeight="1" x14ac:dyDescent="0.2">
      <c r="B174" s="1"/>
      <c r="D174" s="29"/>
      <c r="E174" s="42"/>
      <c r="F174" s="42"/>
      <c r="G174" s="42"/>
      <c r="H174" s="42"/>
    </row>
    <row r="175" spans="2:8" ht="22.5" hidden="1" customHeight="1" x14ac:dyDescent="0.2">
      <c r="B175" s="1"/>
      <c r="D175" s="29"/>
      <c r="E175" s="42"/>
      <c r="F175" s="42"/>
      <c r="G175" s="42"/>
      <c r="H175" s="42"/>
    </row>
    <row r="176" spans="2:8" ht="22.5" hidden="1" customHeight="1" x14ac:dyDescent="0.2">
      <c r="B176" s="1"/>
      <c r="D176" s="29"/>
      <c r="E176" s="42"/>
      <c r="F176" s="42"/>
      <c r="G176" s="42"/>
      <c r="H176" s="42"/>
    </row>
    <row r="177" spans="2:8" ht="22.5" hidden="1" customHeight="1" x14ac:dyDescent="0.2">
      <c r="B177" s="1"/>
      <c r="D177" s="29"/>
      <c r="E177" s="42"/>
      <c r="F177" s="42"/>
      <c r="G177" s="42"/>
      <c r="H177" s="42"/>
    </row>
    <row r="178" spans="2:8" ht="22.5" hidden="1" customHeight="1" x14ac:dyDescent="0.2">
      <c r="B178" s="1"/>
      <c r="D178" s="29"/>
      <c r="E178" s="42"/>
      <c r="F178" s="42"/>
      <c r="G178" s="42"/>
      <c r="H178" s="42"/>
    </row>
    <row r="179" spans="2:8" ht="22.5" hidden="1" customHeight="1" x14ac:dyDescent="0.2">
      <c r="B179" s="1"/>
      <c r="D179" s="29"/>
      <c r="E179" s="42"/>
      <c r="F179" s="42"/>
      <c r="G179" s="42"/>
      <c r="H179" s="42"/>
    </row>
    <row r="180" spans="2:8" ht="22.5" hidden="1" customHeight="1" x14ac:dyDescent="0.2">
      <c r="B180" s="1"/>
      <c r="D180" s="29"/>
      <c r="E180" s="42"/>
      <c r="F180" s="42"/>
      <c r="G180" s="42"/>
      <c r="H180" s="42"/>
    </row>
    <row r="181" spans="2:8" ht="22.5" hidden="1" customHeight="1" x14ac:dyDescent="0.2">
      <c r="B181" s="1"/>
      <c r="D181" s="29"/>
      <c r="E181" s="42"/>
      <c r="F181" s="42"/>
      <c r="G181" s="42"/>
      <c r="H181" s="42"/>
    </row>
    <row r="182" spans="2:8" ht="22.5" hidden="1" customHeight="1" x14ac:dyDescent="0.2">
      <c r="B182" s="1"/>
      <c r="D182" s="29"/>
      <c r="E182" s="42"/>
      <c r="F182" s="42"/>
      <c r="G182" s="42"/>
      <c r="H182" s="42"/>
    </row>
    <row r="183" spans="2:8" ht="22.5" hidden="1" customHeight="1" x14ac:dyDescent="0.2">
      <c r="B183" s="1"/>
      <c r="D183" s="29"/>
      <c r="E183" s="42"/>
      <c r="F183" s="42"/>
      <c r="G183" s="42"/>
      <c r="H183" s="42"/>
    </row>
    <row r="184" spans="2:8" ht="22.5" hidden="1" customHeight="1" x14ac:dyDescent="0.2">
      <c r="B184" s="1"/>
      <c r="D184" s="29"/>
      <c r="E184" s="42"/>
      <c r="F184" s="42"/>
      <c r="G184" s="42"/>
      <c r="H184" s="42"/>
    </row>
    <row r="185" spans="2:8" ht="22.5" hidden="1" customHeight="1" x14ac:dyDescent="0.2">
      <c r="B185" s="1"/>
      <c r="D185" s="29"/>
      <c r="E185" s="42"/>
      <c r="F185" s="42"/>
      <c r="G185" s="42"/>
      <c r="H185" s="42"/>
    </row>
    <row r="186" spans="2:8" ht="22.5" hidden="1" customHeight="1" x14ac:dyDescent="0.2">
      <c r="B186" s="1"/>
      <c r="D186" s="29"/>
      <c r="E186" s="42"/>
      <c r="F186" s="42"/>
      <c r="G186" s="42"/>
      <c r="H186" s="42"/>
    </row>
    <row r="187" spans="2:8" ht="22.5" hidden="1" customHeight="1" x14ac:dyDescent="0.2">
      <c r="B187" s="1"/>
      <c r="D187" s="29"/>
      <c r="E187" s="42"/>
      <c r="F187" s="42"/>
      <c r="G187" s="42"/>
      <c r="H187" s="42"/>
    </row>
    <row r="188" spans="2:8" ht="22.5" hidden="1" customHeight="1" x14ac:dyDescent="0.2">
      <c r="B188" s="1"/>
      <c r="D188" s="29"/>
      <c r="E188" s="42"/>
      <c r="F188" s="42"/>
      <c r="G188" s="42"/>
      <c r="H188" s="42"/>
    </row>
    <row r="189" spans="2:8" ht="22.5" hidden="1" customHeight="1" x14ac:dyDescent="0.2">
      <c r="B189" s="1"/>
      <c r="D189" s="29"/>
      <c r="E189" s="42"/>
      <c r="F189" s="42"/>
      <c r="G189" s="42"/>
      <c r="H189" s="42"/>
    </row>
    <row r="190" spans="2:8" ht="22.5" hidden="1" customHeight="1" x14ac:dyDescent="0.2">
      <c r="B190" s="1"/>
      <c r="D190" s="29"/>
      <c r="E190" s="42"/>
      <c r="F190" s="42"/>
      <c r="G190" s="42"/>
      <c r="H190" s="42"/>
    </row>
    <row r="191" spans="2:8" ht="22.5" hidden="1" customHeight="1" x14ac:dyDescent="0.2">
      <c r="B191" s="1"/>
      <c r="D191" s="29"/>
      <c r="E191" s="42"/>
      <c r="F191" s="42"/>
      <c r="G191" s="42"/>
      <c r="H191" s="42"/>
    </row>
    <row r="192" spans="2:8" ht="22.5" hidden="1" customHeight="1" x14ac:dyDescent="0.2">
      <c r="B192" s="1"/>
      <c r="D192" s="29"/>
      <c r="E192" s="42"/>
      <c r="F192" s="42"/>
      <c r="G192" s="42"/>
      <c r="H192" s="42"/>
    </row>
    <row r="193" spans="2:8" ht="22.5" hidden="1" customHeight="1" x14ac:dyDescent="0.2">
      <c r="B193" s="1"/>
      <c r="D193" s="29"/>
      <c r="E193" s="42"/>
      <c r="F193" s="42"/>
      <c r="G193" s="42"/>
      <c r="H193" s="42"/>
    </row>
    <row r="194" spans="2:8" ht="22.5" hidden="1" customHeight="1" x14ac:dyDescent="0.2">
      <c r="B194" s="1"/>
      <c r="D194" s="29"/>
      <c r="E194" s="42"/>
      <c r="F194" s="42"/>
      <c r="G194" s="42"/>
      <c r="H194" s="42"/>
    </row>
    <row r="195" spans="2:8" ht="22.5" hidden="1" customHeight="1" x14ac:dyDescent="0.2">
      <c r="B195" s="1"/>
      <c r="D195" s="29"/>
      <c r="E195" s="42"/>
      <c r="F195" s="42"/>
      <c r="G195" s="42"/>
      <c r="H195" s="42"/>
    </row>
    <row r="196" spans="2:8" ht="22.5" hidden="1" customHeight="1" x14ac:dyDescent="0.2">
      <c r="B196" s="1"/>
      <c r="D196" s="29"/>
      <c r="E196" s="42"/>
      <c r="F196" s="42"/>
      <c r="G196" s="42"/>
      <c r="H196" s="42"/>
    </row>
    <row r="197" spans="2:8" ht="22.5" hidden="1" customHeight="1" x14ac:dyDescent="0.2">
      <c r="B197" s="1"/>
      <c r="D197" s="29"/>
      <c r="E197" s="42"/>
      <c r="F197" s="42"/>
      <c r="G197" s="42"/>
      <c r="H197" s="42"/>
    </row>
    <row r="198" spans="2:8" ht="22.5" hidden="1" customHeight="1" x14ac:dyDescent="0.2">
      <c r="B198" s="1"/>
      <c r="D198" s="29"/>
      <c r="E198" s="42"/>
      <c r="F198" s="42"/>
      <c r="G198" s="42"/>
      <c r="H198" s="42"/>
    </row>
    <row r="199" spans="2:8" ht="22.5" hidden="1" customHeight="1" x14ac:dyDescent="0.2">
      <c r="B199" s="1"/>
      <c r="D199" s="29"/>
      <c r="E199" s="42"/>
      <c r="F199" s="42"/>
      <c r="G199" s="42"/>
      <c r="H199" s="42"/>
    </row>
    <row r="200" spans="2:8" ht="22.5" hidden="1" customHeight="1" x14ac:dyDescent="0.2">
      <c r="B200" s="1"/>
      <c r="D200" s="29"/>
      <c r="E200" s="42"/>
      <c r="F200" s="42"/>
      <c r="G200" s="42"/>
      <c r="H200" s="42"/>
    </row>
    <row r="201" spans="2:8" ht="22.5" hidden="1" customHeight="1" x14ac:dyDescent="0.2">
      <c r="B201" s="1"/>
      <c r="D201" s="29"/>
      <c r="E201" s="42"/>
      <c r="F201" s="42"/>
      <c r="G201" s="42"/>
      <c r="H201" s="42"/>
    </row>
    <row r="202" spans="2:8" ht="22.5" hidden="1" customHeight="1" x14ac:dyDescent="0.2">
      <c r="B202" s="1"/>
      <c r="D202" s="29"/>
      <c r="E202" s="42"/>
      <c r="F202" s="42"/>
      <c r="G202" s="42"/>
      <c r="H202" s="42"/>
    </row>
    <row r="203" spans="2:8" ht="22.5" hidden="1" customHeight="1" x14ac:dyDescent="0.2">
      <c r="B203" s="1"/>
      <c r="D203" s="29"/>
      <c r="E203" s="42"/>
      <c r="F203" s="42"/>
      <c r="G203" s="42"/>
      <c r="H203" s="42"/>
    </row>
    <row r="204" spans="2:8" ht="22.5" hidden="1" customHeight="1" x14ac:dyDescent="0.2">
      <c r="B204" s="1"/>
      <c r="D204" s="29"/>
      <c r="E204" s="42"/>
      <c r="F204" s="42"/>
      <c r="G204" s="42"/>
      <c r="H204" s="42"/>
    </row>
    <row r="205" spans="2:8" ht="22.5" hidden="1" customHeight="1" x14ac:dyDescent="0.2">
      <c r="B205" s="1"/>
      <c r="D205" s="29"/>
      <c r="E205" s="42"/>
      <c r="F205" s="42"/>
      <c r="G205" s="42"/>
      <c r="H205" s="42"/>
    </row>
    <row r="206" spans="2:8" ht="22.5" hidden="1" customHeight="1" x14ac:dyDescent="0.2">
      <c r="B206" s="1"/>
      <c r="D206" s="29"/>
      <c r="E206" s="42"/>
      <c r="F206" s="42"/>
      <c r="G206" s="42"/>
      <c r="H206" s="42"/>
    </row>
    <row r="207" spans="2:8" ht="22.5" hidden="1" customHeight="1" x14ac:dyDescent="0.2">
      <c r="B207" s="1"/>
      <c r="D207" s="29"/>
      <c r="E207" s="42"/>
      <c r="F207" s="42"/>
      <c r="G207" s="42"/>
      <c r="H207" s="42"/>
    </row>
    <row r="208" spans="2:8" ht="22.5" hidden="1" customHeight="1" x14ac:dyDescent="0.2">
      <c r="B208" s="1"/>
      <c r="D208" s="29"/>
      <c r="E208" s="42"/>
      <c r="F208" s="42"/>
      <c r="G208" s="42"/>
      <c r="H208" s="42"/>
    </row>
    <row r="209" spans="2:8" ht="22.5" hidden="1" customHeight="1" x14ac:dyDescent="0.2">
      <c r="B209" s="1"/>
      <c r="D209" s="29"/>
      <c r="E209" s="42"/>
      <c r="F209" s="42"/>
      <c r="G209" s="42"/>
      <c r="H209" s="42"/>
    </row>
    <row r="210" spans="2:8" ht="22.5" hidden="1" customHeight="1" x14ac:dyDescent="0.2">
      <c r="B210" s="1"/>
      <c r="D210" s="29"/>
      <c r="E210" s="42"/>
      <c r="F210" s="42"/>
      <c r="G210" s="42"/>
      <c r="H210" s="42"/>
    </row>
    <row r="211" spans="2:8" ht="22.5" hidden="1" customHeight="1" x14ac:dyDescent="0.2">
      <c r="B211" s="1"/>
      <c r="D211" s="29"/>
      <c r="E211" s="42"/>
      <c r="F211" s="42"/>
      <c r="G211" s="42"/>
      <c r="H211" s="42"/>
    </row>
    <row r="212" spans="2:8" ht="22.5" hidden="1" customHeight="1" x14ac:dyDescent="0.2">
      <c r="B212" s="1"/>
      <c r="D212" s="29"/>
      <c r="E212" s="42"/>
      <c r="F212" s="42"/>
      <c r="G212" s="42"/>
      <c r="H212" s="42"/>
    </row>
    <row r="213" spans="2:8" ht="22.5" hidden="1" customHeight="1" x14ac:dyDescent="0.2">
      <c r="B213" s="1"/>
      <c r="D213" s="29"/>
      <c r="E213" s="42"/>
      <c r="F213" s="42"/>
      <c r="G213" s="42"/>
      <c r="H213" s="42"/>
    </row>
    <row r="214" spans="2:8" ht="22.5" hidden="1" customHeight="1" x14ac:dyDescent="0.2">
      <c r="B214" s="1"/>
      <c r="D214" s="29"/>
      <c r="E214" s="42"/>
      <c r="F214" s="42"/>
      <c r="G214" s="42"/>
      <c r="H214" s="42"/>
    </row>
    <row r="215" spans="2:8" ht="22.5" hidden="1" customHeight="1" x14ac:dyDescent="0.2">
      <c r="B215" s="1"/>
      <c r="D215" s="29"/>
      <c r="E215" s="42"/>
      <c r="F215" s="42"/>
      <c r="G215" s="42"/>
      <c r="H215" s="42"/>
    </row>
    <row r="216" spans="2:8" ht="22.5" hidden="1" customHeight="1" x14ac:dyDescent="0.2">
      <c r="B216" s="1"/>
      <c r="D216" s="29"/>
      <c r="E216" s="42"/>
      <c r="F216" s="42"/>
      <c r="G216" s="42"/>
      <c r="H216" s="42"/>
    </row>
    <row r="217" spans="2:8" ht="22.5" hidden="1" customHeight="1" x14ac:dyDescent="0.2">
      <c r="B217" s="1"/>
      <c r="D217" s="29"/>
      <c r="E217" s="42"/>
      <c r="F217" s="42"/>
      <c r="G217" s="42"/>
      <c r="H217" s="42"/>
    </row>
    <row r="218" spans="2:8" ht="22.5" hidden="1" customHeight="1" x14ac:dyDescent="0.2">
      <c r="B218" s="1"/>
      <c r="D218" s="29"/>
      <c r="E218" s="42"/>
      <c r="F218" s="42"/>
      <c r="G218" s="42"/>
      <c r="H218" s="42"/>
    </row>
    <row r="219" spans="2:8" ht="22.5" hidden="1" customHeight="1" x14ac:dyDescent="0.2">
      <c r="B219" s="1"/>
      <c r="D219" s="29"/>
      <c r="E219" s="42"/>
      <c r="F219" s="42"/>
      <c r="G219" s="42"/>
      <c r="H219" s="42"/>
    </row>
    <row r="220" spans="2:8" ht="22.5" hidden="1" customHeight="1" x14ac:dyDescent="0.2">
      <c r="B220" s="1"/>
      <c r="D220" s="29"/>
      <c r="E220" s="42"/>
      <c r="F220" s="42"/>
      <c r="G220" s="42"/>
      <c r="H220" s="42"/>
    </row>
    <row r="221" spans="2:8" ht="22.5" hidden="1" customHeight="1" x14ac:dyDescent="0.2">
      <c r="B221" s="1"/>
      <c r="D221" s="29"/>
      <c r="E221" s="42"/>
      <c r="F221" s="42"/>
      <c r="G221" s="42"/>
      <c r="H221" s="42"/>
    </row>
    <row r="222" spans="2:8" ht="22.5" hidden="1" customHeight="1" x14ac:dyDescent="0.2">
      <c r="B222" s="1"/>
      <c r="D222" s="29"/>
      <c r="E222" s="42"/>
      <c r="F222" s="42"/>
      <c r="G222" s="42"/>
      <c r="H222" s="42"/>
    </row>
    <row r="223" spans="2:8" ht="22.5" hidden="1" customHeight="1" x14ac:dyDescent="0.2">
      <c r="B223" s="1"/>
      <c r="D223" s="29"/>
      <c r="E223" s="42"/>
      <c r="F223" s="42"/>
      <c r="G223" s="42"/>
      <c r="H223" s="42"/>
    </row>
    <row r="224" spans="2:8" ht="22.5" hidden="1" customHeight="1" x14ac:dyDescent="0.2">
      <c r="B224" s="1"/>
      <c r="D224" s="29"/>
      <c r="E224" s="42"/>
      <c r="F224" s="42"/>
      <c r="G224" s="42"/>
      <c r="H224" s="42"/>
    </row>
    <row r="225" spans="2:8" ht="22.5" hidden="1" customHeight="1" x14ac:dyDescent="0.2">
      <c r="B225" s="1"/>
      <c r="D225" s="29"/>
      <c r="E225" s="42"/>
      <c r="F225" s="42"/>
      <c r="G225" s="42"/>
      <c r="H225" s="42"/>
    </row>
    <row r="226" spans="2:8" ht="22.5" hidden="1" customHeight="1" x14ac:dyDescent="0.2">
      <c r="B226" s="1"/>
      <c r="D226" s="29"/>
      <c r="E226" s="42"/>
      <c r="F226" s="42"/>
      <c r="G226" s="42"/>
      <c r="H226" s="42"/>
    </row>
    <row r="227" spans="2:8" ht="22.5" hidden="1" customHeight="1" x14ac:dyDescent="0.2">
      <c r="B227" s="1"/>
      <c r="D227" s="29"/>
      <c r="E227" s="42"/>
      <c r="F227" s="42"/>
      <c r="G227" s="42"/>
      <c r="H227" s="42"/>
    </row>
    <row r="228" spans="2:8" ht="22.5" hidden="1" customHeight="1" x14ac:dyDescent="0.2">
      <c r="B228" s="1"/>
      <c r="D228" s="29"/>
      <c r="E228" s="42"/>
      <c r="F228" s="42"/>
      <c r="G228" s="42"/>
      <c r="H228" s="42"/>
    </row>
    <row r="229" spans="2:8" ht="22.5" hidden="1" customHeight="1" x14ac:dyDescent="0.2">
      <c r="B229" s="1"/>
      <c r="D229" s="29"/>
      <c r="E229" s="42"/>
      <c r="F229" s="42"/>
      <c r="G229" s="42"/>
      <c r="H229" s="42"/>
    </row>
    <row r="230" spans="2:8" ht="22.5" hidden="1" customHeight="1" x14ac:dyDescent="0.2">
      <c r="B230" s="1"/>
      <c r="D230" s="29"/>
      <c r="E230" s="42"/>
      <c r="F230" s="42"/>
      <c r="G230" s="42"/>
      <c r="H230" s="42"/>
    </row>
    <row r="231" spans="2:8" ht="22.5" hidden="1" customHeight="1" x14ac:dyDescent="0.2">
      <c r="B231" s="1"/>
      <c r="D231" s="29"/>
      <c r="E231" s="42"/>
      <c r="F231" s="42"/>
      <c r="G231" s="42"/>
      <c r="H231" s="42"/>
    </row>
    <row r="232" spans="2:8" ht="22.5" hidden="1" customHeight="1" x14ac:dyDescent="0.2">
      <c r="B232" s="1"/>
      <c r="D232" s="29"/>
      <c r="E232" s="42"/>
      <c r="F232" s="42"/>
      <c r="G232" s="42"/>
      <c r="H232" s="42"/>
    </row>
    <row r="233" spans="2:8" ht="22.5" hidden="1" customHeight="1" x14ac:dyDescent="0.2">
      <c r="B233" s="1"/>
      <c r="D233" s="29"/>
      <c r="E233" s="42"/>
      <c r="F233" s="42"/>
      <c r="G233" s="42"/>
      <c r="H233" s="42"/>
    </row>
    <row r="234" spans="2:8" ht="22.5" hidden="1" customHeight="1" x14ac:dyDescent="0.2">
      <c r="B234" s="1"/>
      <c r="D234" s="29"/>
      <c r="E234" s="42"/>
      <c r="F234" s="42"/>
      <c r="G234" s="42"/>
      <c r="H234" s="42"/>
    </row>
    <row r="235" spans="2:8" ht="22.5" hidden="1" customHeight="1" x14ac:dyDescent="0.2">
      <c r="B235" s="1"/>
      <c r="D235" s="29"/>
      <c r="E235" s="42"/>
      <c r="F235" s="42"/>
      <c r="G235" s="42"/>
      <c r="H235" s="42"/>
    </row>
    <row r="236" spans="2:8" ht="22.5" hidden="1" customHeight="1" x14ac:dyDescent="0.2">
      <c r="B236" s="1"/>
      <c r="D236" s="29"/>
      <c r="E236" s="42"/>
      <c r="F236" s="42"/>
      <c r="G236" s="42"/>
      <c r="H236" s="42"/>
    </row>
    <row r="237" spans="2:8" ht="22.5" hidden="1" customHeight="1" x14ac:dyDescent="0.2">
      <c r="B237" s="1"/>
      <c r="D237" s="29"/>
      <c r="E237" s="42"/>
      <c r="F237" s="42"/>
      <c r="G237" s="42"/>
      <c r="H237" s="42"/>
    </row>
    <row r="238" spans="2:8" ht="22.5" hidden="1" customHeight="1" x14ac:dyDescent="0.2">
      <c r="B238" s="1"/>
      <c r="D238" s="29"/>
      <c r="E238" s="42"/>
      <c r="F238" s="42"/>
      <c r="G238" s="42"/>
      <c r="H238" s="42"/>
    </row>
    <row r="239" spans="2:8" ht="22.5" hidden="1" customHeight="1" x14ac:dyDescent="0.2">
      <c r="B239" s="1"/>
      <c r="D239" s="29"/>
      <c r="E239" s="42"/>
      <c r="F239" s="42"/>
      <c r="G239" s="42"/>
      <c r="H239" s="42"/>
    </row>
    <row r="240" spans="2:8" ht="22.5" hidden="1" customHeight="1" x14ac:dyDescent="0.2">
      <c r="B240" s="1"/>
      <c r="D240" s="29"/>
      <c r="E240" s="42"/>
      <c r="F240" s="42"/>
      <c r="G240" s="42"/>
      <c r="H240" s="42"/>
    </row>
    <row r="241" spans="2:8" ht="22.5" hidden="1" customHeight="1" x14ac:dyDescent="0.2">
      <c r="B241" s="1"/>
      <c r="D241" s="29"/>
      <c r="E241" s="42"/>
      <c r="F241" s="42"/>
      <c r="G241" s="42"/>
      <c r="H241" s="42"/>
    </row>
    <row r="242" spans="2:8" ht="22.5" hidden="1" customHeight="1" x14ac:dyDescent="0.2">
      <c r="B242" s="1"/>
      <c r="D242" s="29"/>
      <c r="E242" s="42"/>
      <c r="F242" s="42"/>
      <c r="G242" s="42"/>
      <c r="H242" s="42"/>
    </row>
    <row r="243" spans="2:8" ht="22.5" hidden="1" customHeight="1" x14ac:dyDescent="0.2">
      <c r="B243" s="1"/>
      <c r="D243" s="29"/>
      <c r="E243" s="42"/>
      <c r="F243" s="42"/>
      <c r="G243" s="42"/>
      <c r="H243" s="42"/>
    </row>
    <row r="244" spans="2:8" ht="22.5" hidden="1" customHeight="1" x14ac:dyDescent="0.2">
      <c r="B244" s="1"/>
      <c r="D244" s="29"/>
      <c r="E244" s="42"/>
      <c r="F244" s="42"/>
      <c r="G244" s="42"/>
      <c r="H244" s="42"/>
    </row>
    <row r="245" spans="2:8" ht="22.5" hidden="1" customHeight="1" x14ac:dyDescent="0.2">
      <c r="B245" s="1"/>
      <c r="D245" s="29"/>
      <c r="E245" s="42"/>
      <c r="F245" s="42"/>
      <c r="G245" s="42"/>
      <c r="H245" s="42"/>
    </row>
    <row r="246" spans="2:8" ht="22.5" hidden="1" customHeight="1" x14ac:dyDescent="0.2">
      <c r="B246" s="1"/>
      <c r="D246" s="29"/>
      <c r="E246" s="42"/>
      <c r="F246" s="42"/>
      <c r="G246" s="42"/>
      <c r="H246" s="42"/>
    </row>
    <row r="247" spans="2:8" ht="22.5" hidden="1" customHeight="1" x14ac:dyDescent="0.2">
      <c r="B247" s="1"/>
      <c r="D247" s="29"/>
      <c r="E247" s="42"/>
      <c r="F247" s="42"/>
      <c r="G247" s="42"/>
      <c r="H247" s="42"/>
    </row>
    <row r="248" spans="2:8" ht="22.5" hidden="1" customHeight="1" x14ac:dyDescent="0.2">
      <c r="B248" s="1"/>
      <c r="D248" s="29"/>
      <c r="E248" s="42"/>
      <c r="F248" s="42"/>
      <c r="G248" s="42"/>
      <c r="H248" s="42"/>
    </row>
    <row r="249" spans="2:8" ht="22.5" hidden="1" customHeight="1" x14ac:dyDescent="0.2">
      <c r="B249" s="1"/>
      <c r="D249" s="29"/>
      <c r="E249" s="42"/>
      <c r="F249" s="42"/>
      <c r="G249" s="42"/>
      <c r="H249" s="42"/>
    </row>
    <row r="250" spans="2:8" ht="22.5" hidden="1" customHeight="1" x14ac:dyDescent="0.2">
      <c r="B250" s="1"/>
      <c r="D250" s="29"/>
      <c r="E250" s="42"/>
      <c r="F250" s="42"/>
      <c r="G250" s="42"/>
      <c r="H250" s="42"/>
    </row>
    <row r="251" spans="2:8" ht="22.5" hidden="1" customHeight="1" x14ac:dyDescent="0.2">
      <c r="B251" s="1"/>
      <c r="D251" s="29"/>
      <c r="E251" s="42"/>
      <c r="F251" s="42"/>
      <c r="G251" s="42"/>
      <c r="H251" s="42"/>
    </row>
    <row r="252" spans="2:8" ht="22.5" hidden="1" customHeight="1" x14ac:dyDescent="0.2">
      <c r="B252" s="1"/>
      <c r="D252" s="29"/>
      <c r="E252" s="42"/>
      <c r="F252" s="42"/>
      <c r="G252" s="42"/>
      <c r="H252" s="42"/>
    </row>
    <row r="253" spans="2:8" ht="22.5" hidden="1" customHeight="1" x14ac:dyDescent="0.2">
      <c r="B253" s="1"/>
      <c r="D253" s="29"/>
      <c r="E253" s="42"/>
      <c r="F253" s="42"/>
      <c r="G253" s="42"/>
      <c r="H253" s="42"/>
    </row>
    <row r="254" spans="2:8" ht="22.5" hidden="1" customHeight="1" x14ac:dyDescent="0.2">
      <c r="B254" s="1"/>
      <c r="D254" s="29"/>
      <c r="E254" s="42"/>
      <c r="F254" s="42"/>
      <c r="G254" s="42"/>
      <c r="H254" s="42"/>
    </row>
    <row r="255" spans="2:8" ht="22.5" hidden="1" customHeight="1" x14ac:dyDescent="0.2">
      <c r="B255" s="1"/>
      <c r="D255" s="29"/>
      <c r="E255" s="42"/>
      <c r="F255" s="42"/>
      <c r="G255" s="42"/>
      <c r="H255" s="42"/>
    </row>
    <row r="256" spans="2:8" ht="22.5" hidden="1" customHeight="1" x14ac:dyDescent="0.2">
      <c r="B256" s="1"/>
      <c r="D256" s="29"/>
      <c r="E256" s="42"/>
      <c r="F256" s="42"/>
      <c r="G256" s="42"/>
      <c r="H256" s="42"/>
    </row>
    <row r="257" spans="2:8" ht="22.5" hidden="1" customHeight="1" x14ac:dyDescent="0.2">
      <c r="B257" s="1"/>
      <c r="D257" s="29"/>
      <c r="E257" s="42"/>
      <c r="F257" s="42"/>
      <c r="G257" s="42"/>
      <c r="H257" s="42"/>
    </row>
    <row r="258" spans="2:8" ht="22.5" hidden="1" customHeight="1" x14ac:dyDescent="0.2">
      <c r="B258" s="1"/>
      <c r="D258" s="29"/>
      <c r="E258" s="42"/>
      <c r="F258" s="42"/>
      <c r="G258" s="42"/>
      <c r="H258" s="42"/>
    </row>
    <row r="259" spans="2:8" ht="22.5" hidden="1" customHeight="1" x14ac:dyDescent="0.2">
      <c r="B259" s="1"/>
      <c r="D259" s="29"/>
      <c r="E259" s="42"/>
      <c r="F259" s="42"/>
      <c r="G259" s="42"/>
      <c r="H259" s="42"/>
    </row>
    <row r="260" spans="2:8" ht="22.5" hidden="1" customHeight="1" x14ac:dyDescent="0.2">
      <c r="B260" s="1"/>
      <c r="D260" s="29"/>
      <c r="E260" s="42"/>
      <c r="F260" s="42"/>
      <c r="G260" s="42"/>
      <c r="H260" s="42"/>
    </row>
    <row r="261" spans="2:8" ht="22.5" hidden="1" customHeight="1" x14ac:dyDescent="0.2">
      <c r="B261" s="1"/>
      <c r="D261" s="29"/>
      <c r="E261" s="42"/>
      <c r="F261" s="42"/>
      <c r="G261" s="42"/>
      <c r="H261" s="42"/>
    </row>
    <row r="262" spans="2:8" ht="22.5" hidden="1" customHeight="1" x14ac:dyDescent="0.2">
      <c r="B262" s="1"/>
      <c r="D262" s="29"/>
      <c r="E262" s="42"/>
      <c r="F262" s="42"/>
      <c r="G262" s="42"/>
      <c r="H262" s="42"/>
    </row>
    <row r="263" spans="2:8" ht="22.5" hidden="1" customHeight="1" x14ac:dyDescent="0.2">
      <c r="B263" s="1"/>
      <c r="D263" s="29"/>
      <c r="E263" s="42"/>
      <c r="F263" s="42"/>
      <c r="G263" s="42"/>
      <c r="H263" s="42"/>
    </row>
    <row r="264" spans="2:8" ht="22.5" hidden="1" customHeight="1" x14ac:dyDescent="0.2">
      <c r="B264" s="1"/>
      <c r="D264" s="29"/>
      <c r="E264" s="42"/>
      <c r="F264" s="42"/>
      <c r="G264" s="42"/>
      <c r="H264" s="42"/>
    </row>
    <row r="265" spans="2:8" ht="22.5" hidden="1" customHeight="1" x14ac:dyDescent="0.2">
      <c r="B265" s="1"/>
      <c r="D265" s="29"/>
      <c r="E265" s="42"/>
      <c r="F265" s="42"/>
      <c r="G265" s="42"/>
      <c r="H265" s="42"/>
    </row>
    <row r="266" spans="2:8" ht="22.5" hidden="1" customHeight="1" x14ac:dyDescent="0.2">
      <c r="B266" s="1"/>
      <c r="D266" s="29"/>
      <c r="E266" s="42"/>
      <c r="F266" s="42"/>
      <c r="G266" s="42"/>
      <c r="H266" s="42"/>
    </row>
    <row r="267" spans="2:8" ht="22.5" hidden="1" customHeight="1" x14ac:dyDescent="0.2">
      <c r="B267" s="1"/>
      <c r="D267" s="29"/>
      <c r="E267" s="42"/>
      <c r="F267" s="42"/>
      <c r="G267" s="42"/>
      <c r="H267" s="42"/>
    </row>
    <row r="268" spans="2:8" ht="22.5" hidden="1" customHeight="1" x14ac:dyDescent="0.2">
      <c r="B268" s="1"/>
      <c r="D268" s="29"/>
      <c r="E268" s="42"/>
      <c r="F268" s="42"/>
      <c r="G268" s="42"/>
      <c r="H268" s="42"/>
    </row>
    <row r="269" spans="2:8" ht="22.5" hidden="1" customHeight="1" x14ac:dyDescent="0.2">
      <c r="B269" s="1"/>
      <c r="D269" s="29"/>
      <c r="E269" s="42"/>
      <c r="F269" s="42"/>
      <c r="G269" s="42"/>
      <c r="H269" s="42"/>
    </row>
    <row r="270" spans="2:8" ht="22.5" hidden="1" customHeight="1" x14ac:dyDescent="0.2">
      <c r="B270" s="1"/>
      <c r="D270" s="29"/>
      <c r="E270" s="42"/>
      <c r="F270" s="42"/>
      <c r="G270" s="42"/>
      <c r="H270" s="42"/>
    </row>
    <row r="271" spans="2:8" ht="22.5" hidden="1" customHeight="1" x14ac:dyDescent="0.2">
      <c r="B271" s="1"/>
      <c r="D271" s="29"/>
      <c r="E271" s="42"/>
      <c r="F271" s="42"/>
      <c r="G271" s="42"/>
      <c r="H271" s="42"/>
    </row>
    <row r="272" spans="2:8" ht="22.5" hidden="1" customHeight="1" x14ac:dyDescent="0.2">
      <c r="B272" s="1"/>
      <c r="D272" s="29"/>
      <c r="E272" s="42"/>
      <c r="F272" s="42"/>
      <c r="G272" s="42"/>
      <c r="H272" s="42"/>
    </row>
    <row r="273" spans="2:8" ht="22.5" hidden="1" customHeight="1" x14ac:dyDescent="0.2">
      <c r="B273" s="1"/>
      <c r="D273" s="29"/>
      <c r="E273" s="42"/>
      <c r="F273" s="42"/>
      <c r="G273" s="42"/>
      <c r="H273" s="42"/>
    </row>
    <row r="274" spans="2:8" ht="22.5" hidden="1" customHeight="1" x14ac:dyDescent="0.2">
      <c r="B274" s="1"/>
      <c r="D274" s="29"/>
      <c r="E274" s="42"/>
      <c r="F274" s="42"/>
      <c r="G274" s="42"/>
      <c r="H274" s="42"/>
    </row>
    <row r="275" spans="2:8" ht="22.5" hidden="1" customHeight="1" x14ac:dyDescent="0.2">
      <c r="B275" s="1"/>
      <c r="D275" s="29"/>
      <c r="E275" s="42"/>
      <c r="F275" s="42"/>
      <c r="G275" s="42"/>
      <c r="H275" s="42"/>
    </row>
    <row r="276" spans="2:8" ht="22.5" hidden="1" customHeight="1" x14ac:dyDescent="0.2">
      <c r="B276" s="1"/>
      <c r="D276" s="29"/>
      <c r="E276" s="42"/>
      <c r="F276" s="42"/>
      <c r="G276" s="42"/>
      <c r="H276" s="42"/>
    </row>
    <row r="277" spans="2:8" ht="22.5" hidden="1" customHeight="1" x14ac:dyDescent="0.2">
      <c r="B277" s="1"/>
      <c r="D277" s="29"/>
      <c r="E277" s="42"/>
      <c r="F277" s="42"/>
      <c r="G277" s="42"/>
      <c r="H277" s="42"/>
    </row>
    <row r="278" spans="2:8" ht="22.5" hidden="1" customHeight="1" x14ac:dyDescent="0.2">
      <c r="B278" s="1"/>
      <c r="D278" s="29"/>
      <c r="E278" s="42"/>
      <c r="F278" s="42"/>
      <c r="G278" s="42"/>
      <c r="H278" s="42"/>
    </row>
    <row r="279" spans="2:8" ht="22.5" hidden="1" customHeight="1" x14ac:dyDescent="0.2">
      <c r="B279" s="1"/>
      <c r="D279" s="29"/>
      <c r="E279" s="42"/>
      <c r="F279" s="42"/>
      <c r="G279" s="42"/>
      <c r="H279" s="42"/>
    </row>
    <row r="280" spans="2:8" ht="22.5" hidden="1" customHeight="1" x14ac:dyDescent="0.2">
      <c r="B280" s="1"/>
      <c r="D280" s="29"/>
      <c r="E280" s="42"/>
      <c r="F280" s="42"/>
      <c r="G280" s="42"/>
      <c r="H280" s="42"/>
    </row>
    <row r="281" spans="2:8" ht="22.5" hidden="1" customHeight="1" x14ac:dyDescent="0.2">
      <c r="B281" s="1"/>
      <c r="D281" s="29"/>
      <c r="E281" s="42"/>
      <c r="F281" s="42"/>
      <c r="G281" s="42"/>
      <c r="H281" s="42"/>
    </row>
    <row r="282" spans="2:8" ht="22.5" hidden="1" customHeight="1" x14ac:dyDescent="0.2">
      <c r="B282" s="1"/>
      <c r="D282" s="29"/>
      <c r="E282" s="42"/>
      <c r="F282" s="42"/>
      <c r="G282" s="42"/>
      <c r="H282" s="42"/>
    </row>
    <row r="283" spans="2:8" ht="22.5" hidden="1" customHeight="1" x14ac:dyDescent="0.2">
      <c r="B283" s="1"/>
      <c r="D283" s="29"/>
      <c r="E283" s="42"/>
      <c r="F283" s="42"/>
      <c r="G283" s="42"/>
      <c r="H283" s="42"/>
    </row>
    <row r="284" spans="2:8" ht="22.5" hidden="1" customHeight="1" x14ac:dyDescent="0.2">
      <c r="B284" s="1"/>
      <c r="D284" s="29"/>
      <c r="E284" s="42"/>
      <c r="F284" s="42"/>
      <c r="G284" s="42"/>
      <c r="H284" s="42"/>
    </row>
    <row r="285" spans="2:8" ht="22.5" hidden="1" customHeight="1" x14ac:dyDescent="0.2">
      <c r="B285" s="1"/>
      <c r="D285" s="29"/>
      <c r="E285" s="42"/>
      <c r="F285" s="42"/>
      <c r="G285" s="42"/>
      <c r="H285" s="42"/>
    </row>
    <row r="286" spans="2:8" ht="22.5" hidden="1" customHeight="1" x14ac:dyDescent="0.2">
      <c r="B286" s="1"/>
      <c r="D286" s="29"/>
      <c r="E286" s="42"/>
      <c r="F286" s="42"/>
      <c r="G286" s="42"/>
      <c r="H286" s="42"/>
    </row>
    <row r="287" spans="2:8" ht="22.5" hidden="1" customHeight="1" x14ac:dyDescent="0.2">
      <c r="B287" s="1"/>
      <c r="D287" s="29"/>
      <c r="E287" s="42"/>
      <c r="F287" s="42"/>
      <c r="G287" s="42"/>
      <c r="H287" s="42"/>
    </row>
    <row r="288" spans="2:8" ht="22.5" hidden="1" customHeight="1" x14ac:dyDescent="0.2">
      <c r="B288" s="1"/>
      <c r="D288" s="29"/>
      <c r="E288" s="42"/>
      <c r="F288" s="42"/>
      <c r="G288" s="42"/>
      <c r="H288" s="42"/>
    </row>
    <row r="289" spans="2:8" ht="22.5" hidden="1" customHeight="1" x14ac:dyDescent="0.2">
      <c r="B289" s="1"/>
      <c r="D289" s="29"/>
      <c r="E289" s="42"/>
      <c r="F289" s="42"/>
      <c r="G289" s="42"/>
      <c r="H289" s="42"/>
    </row>
    <row r="290" spans="2:8" ht="22.5" hidden="1" customHeight="1" x14ac:dyDescent="0.2">
      <c r="B290" s="1"/>
      <c r="D290" s="29"/>
      <c r="E290" s="42"/>
      <c r="F290" s="42"/>
      <c r="G290" s="42"/>
      <c r="H290" s="42"/>
    </row>
    <row r="291" spans="2:8" ht="22.5" hidden="1" customHeight="1" x14ac:dyDescent="0.2">
      <c r="B291" s="1"/>
      <c r="D291" s="29"/>
      <c r="E291" s="42"/>
      <c r="F291" s="42"/>
      <c r="G291" s="42"/>
      <c r="H291" s="42"/>
    </row>
    <row r="292" spans="2:8" ht="22.5" hidden="1" customHeight="1" x14ac:dyDescent="0.2">
      <c r="B292" s="1"/>
      <c r="D292" s="29"/>
      <c r="E292" s="42"/>
      <c r="F292" s="42"/>
      <c r="G292" s="42"/>
      <c r="H292" s="42"/>
    </row>
    <row r="293" spans="2:8" ht="22.5" hidden="1" customHeight="1" x14ac:dyDescent="0.2">
      <c r="B293" s="1"/>
      <c r="D293" s="29"/>
      <c r="E293" s="42"/>
      <c r="F293" s="42"/>
      <c r="G293" s="42"/>
      <c r="H293" s="42"/>
    </row>
    <row r="294" spans="2:8" ht="22.5" hidden="1" customHeight="1" x14ac:dyDescent="0.2">
      <c r="B294" s="1"/>
      <c r="D294" s="29"/>
      <c r="E294" s="42"/>
      <c r="F294" s="42"/>
      <c r="G294" s="42"/>
      <c r="H294" s="42"/>
    </row>
    <row r="295" spans="2:8" ht="22.5" hidden="1" customHeight="1" x14ac:dyDescent="0.2">
      <c r="B295" s="1"/>
      <c r="D295" s="29"/>
      <c r="E295" s="42"/>
      <c r="F295" s="42"/>
      <c r="G295" s="42"/>
      <c r="H295" s="42"/>
    </row>
    <row r="296" spans="2:8" ht="22.5" hidden="1" customHeight="1" x14ac:dyDescent="0.2">
      <c r="B296" s="1"/>
      <c r="D296" s="29"/>
      <c r="E296" s="42"/>
      <c r="F296" s="42"/>
      <c r="G296" s="42"/>
      <c r="H296" s="42"/>
    </row>
    <row r="297" spans="2:8" ht="22.5" hidden="1" customHeight="1" x14ac:dyDescent="0.2">
      <c r="B297" s="1"/>
      <c r="D297" s="29"/>
      <c r="E297" s="42"/>
      <c r="F297" s="42"/>
      <c r="G297" s="42"/>
      <c r="H297" s="42"/>
    </row>
    <row r="298" spans="2:8" ht="22.5" hidden="1" customHeight="1" x14ac:dyDescent="0.2">
      <c r="B298" s="1"/>
      <c r="D298" s="29"/>
      <c r="E298" s="42"/>
      <c r="F298" s="42"/>
      <c r="G298" s="42"/>
      <c r="H298" s="42"/>
    </row>
    <row r="299" spans="2:8" ht="22.5" hidden="1" customHeight="1" x14ac:dyDescent="0.2">
      <c r="B299" s="1"/>
      <c r="D299" s="29"/>
      <c r="E299" s="42"/>
      <c r="F299" s="42"/>
      <c r="G299" s="42"/>
      <c r="H299" s="42"/>
    </row>
    <row r="300" spans="2:8" ht="22.5" hidden="1" customHeight="1" x14ac:dyDescent="0.2">
      <c r="B300" s="1"/>
      <c r="D300" s="29"/>
      <c r="E300" s="42"/>
      <c r="F300" s="42"/>
      <c r="G300" s="42"/>
      <c r="H300" s="42"/>
    </row>
    <row r="301" spans="2:8" ht="22.5" hidden="1" customHeight="1" x14ac:dyDescent="0.2">
      <c r="B301" s="1"/>
      <c r="D301" s="29"/>
      <c r="E301" s="42"/>
      <c r="F301" s="42"/>
      <c r="G301" s="42"/>
      <c r="H301" s="42"/>
    </row>
    <row r="302" spans="2:8" ht="22.5" hidden="1" customHeight="1" x14ac:dyDescent="0.2">
      <c r="B302" s="1"/>
      <c r="D302" s="29"/>
      <c r="E302" s="42"/>
      <c r="F302" s="42"/>
      <c r="G302" s="42"/>
      <c r="H302" s="42"/>
    </row>
    <row r="303" spans="2:8" ht="22.5" hidden="1" customHeight="1" x14ac:dyDescent="0.2">
      <c r="B303" s="1"/>
      <c r="D303" s="29"/>
      <c r="E303" s="42"/>
      <c r="F303" s="42"/>
      <c r="G303" s="42"/>
      <c r="H303" s="42"/>
    </row>
    <row r="304" spans="2:8" ht="22.5" hidden="1" customHeight="1" x14ac:dyDescent="0.2">
      <c r="B304" s="1"/>
      <c r="D304" s="29"/>
      <c r="E304" s="42"/>
      <c r="F304" s="42"/>
      <c r="G304" s="42"/>
      <c r="H304" s="42"/>
    </row>
    <row r="305" spans="2:8" ht="22.5" hidden="1" customHeight="1" x14ac:dyDescent="0.2">
      <c r="B305" s="1"/>
      <c r="D305" s="29"/>
      <c r="E305" s="42"/>
      <c r="F305" s="42"/>
      <c r="G305" s="42"/>
      <c r="H305" s="42"/>
    </row>
    <row r="306" spans="2:8" ht="22.5" hidden="1" customHeight="1" x14ac:dyDescent="0.2">
      <c r="B306" s="1"/>
      <c r="D306" s="29"/>
      <c r="E306" s="42"/>
      <c r="F306" s="42"/>
      <c r="G306" s="42"/>
      <c r="H306" s="42"/>
    </row>
    <row r="307" spans="2:8" ht="22.5" hidden="1" customHeight="1" x14ac:dyDescent="0.2">
      <c r="B307" s="1"/>
      <c r="D307" s="29"/>
      <c r="E307" s="42"/>
      <c r="F307" s="42"/>
      <c r="G307" s="42"/>
      <c r="H307" s="42"/>
    </row>
    <row r="308" spans="2:8" ht="22.5" hidden="1" customHeight="1" x14ac:dyDescent="0.2">
      <c r="B308" s="1"/>
      <c r="D308" s="29"/>
      <c r="E308" s="42"/>
      <c r="F308" s="42"/>
      <c r="G308" s="42"/>
      <c r="H308" s="42"/>
    </row>
    <row r="309" spans="2:8" ht="22.5" hidden="1" customHeight="1" x14ac:dyDescent="0.2">
      <c r="B309" s="1"/>
      <c r="D309" s="29"/>
      <c r="E309" s="42"/>
      <c r="F309" s="42"/>
      <c r="G309" s="42"/>
      <c r="H309" s="42"/>
    </row>
    <row r="310" spans="2:8" ht="22.5" hidden="1" customHeight="1" x14ac:dyDescent="0.2">
      <c r="B310" s="1"/>
      <c r="D310" s="29"/>
      <c r="E310" s="42"/>
      <c r="F310" s="42"/>
      <c r="G310" s="42"/>
      <c r="H310" s="42"/>
    </row>
    <row r="311" spans="2:8" ht="22.5" hidden="1" customHeight="1" x14ac:dyDescent="0.2">
      <c r="B311" s="1"/>
      <c r="D311" s="29"/>
      <c r="E311" s="42"/>
      <c r="F311" s="42"/>
      <c r="G311" s="42"/>
      <c r="H311" s="42"/>
    </row>
    <row r="312" spans="2:8" ht="22.5" hidden="1" customHeight="1" x14ac:dyDescent="0.2">
      <c r="B312" s="1"/>
      <c r="D312" s="29"/>
      <c r="E312" s="42"/>
      <c r="F312" s="42"/>
      <c r="G312" s="42"/>
      <c r="H312" s="42"/>
    </row>
    <row r="313" spans="2:8" ht="22.5" hidden="1" customHeight="1" x14ac:dyDescent="0.2">
      <c r="B313" s="1"/>
      <c r="D313" s="29"/>
      <c r="E313" s="42"/>
      <c r="F313" s="42"/>
      <c r="G313" s="42"/>
      <c r="H313" s="42"/>
    </row>
    <row r="314" spans="2:8" ht="22.5" hidden="1" customHeight="1" x14ac:dyDescent="0.2">
      <c r="B314" s="1"/>
      <c r="D314" s="29"/>
      <c r="E314" s="42"/>
      <c r="F314" s="42"/>
      <c r="G314" s="42"/>
      <c r="H314" s="42"/>
    </row>
    <row r="315" spans="2:8" ht="22.5" hidden="1" customHeight="1" x14ac:dyDescent="0.2">
      <c r="B315" s="1"/>
      <c r="D315" s="29"/>
      <c r="E315" s="42"/>
      <c r="F315" s="42"/>
      <c r="G315" s="42"/>
      <c r="H315" s="42"/>
    </row>
    <row r="316" spans="2:8" ht="22.5" hidden="1" customHeight="1" x14ac:dyDescent="0.2">
      <c r="B316" s="1"/>
      <c r="D316" s="29"/>
      <c r="E316" s="42"/>
      <c r="F316" s="42"/>
      <c r="G316" s="42"/>
      <c r="H316" s="42"/>
    </row>
    <row r="317" spans="2:8" ht="22.5" hidden="1" customHeight="1" x14ac:dyDescent="0.2">
      <c r="B317" s="1"/>
      <c r="D317" s="29"/>
      <c r="E317" s="42"/>
      <c r="F317" s="42"/>
      <c r="G317" s="42"/>
      <c r="H317" s="42"/>
    </row>
    <row r="318" spans="2:8" ht="22.5" hidden="1" customHeight="1" x14ac:dyDescent="0.2">
      <c r="B318" s="1"/>
      <c r="D318" s="29"/>
      <c r="E318" s="42"/>
      <c r="F318" s="42"/>
      <c r="G318" s="42"/>
      <c r="H318" s="42"/>
    </row>
    <row r="319" spans="2:8" ht="22.5" hidden="1" customHeight="1" x14ac:dyDescent="0.2">
      <c r="B319" s="1"/>
      <c r="D319" s="29"/>
      <c r="E319" s="42"/>
      <c r="F319" s="42"/>
      <c r="G319" s="42"/>
      <c r="H319" s="42"/>
    </row>
    <row r="320" spans="2:8" ht="22.5" hidden="1" customHeight="1" x14ac:dyDescent="0.2">
      <c r="B320" s="1"/>
      <c r="D320" s="29"/>
      <c r="E320" s="42"/>
      <c r="F320" s="42"/>
      <c r="G320" s="42"/>
      <c r="H320" s="42"/>
    </row>
    <row r="321" spans="2:8" ht="22.5" hidden="1" customHeight="1" x14ac:dyDescent="0.2">
      <c r="B321" s="1"/>
      <c r="D321" s="29"/>
      <c r="E321" s="42"/>
      <c r="F321" s="42"/>
      <c r="G321" s="42"/>
      <c r="H321" s="42"/>
    </row>
    <row r="322" spans="2:8" ht="22.5" hidden="1" customHeight="1" x14ac:dyDescent="0.2">
      <c r="B322" s="1"/>
      <c r="D322" s="29"/>
      <c r="E322" s="42"/>
      <c r="F322" s="42"/>
      <c r="G322" s="42"/>
      <c r="H322" s="42"/>
    </row>
    <row r="323" spans="2:8" ht="22.5" hidden="1" customHeight="1" x14ac:dyDescent="0.2">
      <c r="B323" s="1"/>
      <c r="D323" s="29"/>
      <c r="E323" s="42"/>
      <c r="F323" s="42"/>
      <c r="G323" s="42"/>
      <c r="H323" s="42"/>
    </row>
    <row r="324" spans="2:8" ht="22.5" hidden="1" customHeight="1" x14ac:dyDescent="0.2">
      <c r="B324" s="1"/>
      <c r="D324" s="29"/>
      <c r="E324" s="42"/>
      <c r="F324" s="42"/>
      <c r="G324" s="42"/>
      <c r="H324" s="42"/>
    </row>
    <row r="325" spans="2:8" ht="22.5" hidden="1" customHeight="1" x14ac:dyDescent="0.2">
      <c r="B325" s="1"/>
      <c r="D325" s="29"/>
      <c r="E325" s="42"/>
      <c r="F325" s="42"/>
      <c r="G325" s="42"/>
      <c r="H325" s="42"/>
    </row>
    <row r="326" spans="2:8" ht="22.5" hidden="1" customHeight="1" x14ac:dyDescent="0.2">
      <c r="B326" s="1"/>
      <c r="D326" s="29"/>
      <c r="E326" s="42"/>
      <c r="F326" s="42"/>
      <c r="G326" s="42"/>
      <c r="H326" s="42"/>
    </row>
    <row r="327" spans="2:8" ht="22.5" hidden="1" customHeight="1" x14ac:dyDescent="0.2">
      <c r="B327" s="1"/>
      <c r="D327" s="29"/>
      <c r="E327" s="42"/>
      <c r="F327" s="42"/>
      <c r="G327" s="42"/>
      <c r="H327" s="42"/>
    </row>
    <row r="328" spans="2:8" ht="22.5" hidden="1" customHeight="1" x14ac:dyDescent="0.2">
      <c r="B328" s="1"/>
      <c r="D328" s="29"/>
      <c r="E328" s="42"/>
      <c r="F328" s="42"/>
      <c r="G328" s="42"/>
      <c r="H328" s="42"/>
    </row>
    <row r="329" spans="2:8" ht="22.5" hidden="1" customHeight="1" x14ac:dyDescent="0.2">
      <c r="B329" s="1"/>
      <c r="D329" s="29"/>
      <c r="E329" s="42"/>
      <c r="F329" s="42"/>
      <c r="G329" s="42"/>
      <c r="H329" s="42"/>
    </row>
    <row r="330" spans="2:8" ht="22.5" hidden="1" customHeight="1" x14ac:dyDescent="0.2">
      <c r="B330" s="1"/>
      <c r="D330" s="29"/>
      <c r="E330" s="42"/>
      <c r="F330" s="42"/>
      <c r="G330" s="42"/>
      <c r="H330" s="42"/>
    </row>
    <row r="331" spans="2:8" ht="22.5" hidden="1" customHeight="1" x14ac:dyDescent="0.2">
      <c r="B331" s="1"/>
      <c r="D331" s="29"/>
      <c r="E331" s="42"/>
      <c r="F331" s="42"/>
      <c r="G331" s="42"/>
      <c r="H331" s="42"/>
    </row>
    <row r="332" spans="2:8" ht="22.5" hidden="1" customHeight="1" x14ac:dyDescent="0.2">
      <c r="B332" s="1"/>
      <c r="D332" s="29"/>
      <c r="E332" s="42"/>
      <c r="F332" s="42"/>
      <c r="G332" s="42"/>
      <c r="H332" s="42"/>
    </row>
    <row r="333" spans="2:8" ht="22.5" hidden="1" customHeight="1" x14ac:dyDescent="0.2">
      <c r="B333" s="1"/>
      <c r="D333" s="29"/>
      <c r="E333" s="42"/>
      <c r="F333" s="42"/>
      <c r="G333" s="42"/>
      <c r="H333" s="42"/>
    </row>
    <row r="334" spans="2:8" ht="22.5" hidden="1" customHeight="1" x14ac:dyDescent="0.2">
      <c r="B334" s="1"/>
      <c r="D334" s="29"/>
      <c r="E334" s="42"/>
      <c r="F334" s="42"/>
      <c r="G334" s="42"/>
      <c r="H334" s="42"/>
    </row>
    <row r="335" spans="2:8" ht="22.5" hidden="1" customHeight="1" x14ac:dyDescent="0.2">
      <c r="B335" s="1"/>
      <c r="D335" s="29"/>
      <c r="E335" s="42"/>
      <c r="F335" s="42"/>
      <c r="G335" s="42"/>
      <c r="H335" s="42"/>
    </row>
    <row r="336" spans="2:8" ht="22.5" hidden="1" customHeight="1" x14ac:dyDescent="0.2">
      <c r="B336" s="1"/>
      <c r="D336" s="29"/>
      <c r="E336" s="42"/>
      <c r="F336" s="42"/>
      <c r="G336" s="42"/>
      <c r="H336" s="42"/>
    </row>
    <row r="337" spans="2:8" ht="22.5" hidden="1" customHeight="1" x14ac:dyDescent="0.2">
      <c r="B337" s="1"/>
      <c r="D337" s="29"/>
      <c r="E337" s="42"/>
      <c r="F337" s="42"/>
      <c r="G337" s="42"/>
      <c r="H337" s="42"/>
    </row>
    <row r="338" spans="2:8" ht="22.5" hidden="1" customHeight="1" x14ac:dyDescent="0.2">
      <c r="B338" s="1"/>
      <c r="D338" s="29"/>
      <c r="E338" s="42"/>
      <c r="F338" s="42"/>
      <c r="G338" s="42"/>
      <c r="H338" s="42"/>
    </row>
    <row r="339" spans="2:8" ht="22.5" hidden="1" customHeight="1" x14ac:dyDescent="0.2">
      <c r="B339" s="1"/>
      <c r="D339" s="29"/>
      <c r="E339" s="42"/>
      <c r="F339" s="42"/>
      <c r="G339" s="42"/>
      <c r="H339" s="42"/>
    </row>
    <row r="340" spans="2:8" ht="22.5" hidden="1" customHeight="1" x14ac:dyDescent="0.2">
      <c r="B340" s="1"/>
      <c r="D340" s="29"/>
      <c r="E340" s="42"/>
      <c r="F340" s="42"/>
      <c r="G340" s="42"/>
      <c r="H340" s="42"/>
    </row>
    <row r="341" spans="2:8" ht="22.5" hidden="1" customHeight="1" x14ac:dyDescent="0.2">
      <c r="B341" s="1"/>
      <c r="D341" s="29"/>
      <c r="E341" s="42"/>
      <c r="F341" s="42"/>
      <c r="G341" s="42"/>
      <c r="H341" s="42"/>
    </row>
    <row r="342" spans="2:8" ht="22.5" hidden="1" customHeight="1" x14ac:dyDescent="0.2">
      <c r="B342" s="1"/>
      <c r="D342" s="29"/>
      <c r="E342" s="42"/>
      <c r="F342" s="42"/>
      <c r="G342" s="42"/>
      <c r="H342" s="42"/>
    </row>
    <row r="343" spans="2:8" ht="22.5" hidden="1" customHeight="1" x14ac:dyDescent="0.2">
      <c r="B343" s="1"/>
      <c r="D343" s="29"/>
      <c r="E343" s="42"/>
      <c r="F343" s="42"/>
      <c r="G343" s="42"/>
      <c r="H343" s="42"/>
    </row>
    <row r="344" spans="2:8" ht="22.5" hidden="1" customHeight="1" x14ac:dyDescent="0.2">
      <c r="B344" s="1"/>
      <c r="D344" s="29"/>
      <c r="E344" s="42"/>
      <c r="F344" s="42"/>
      <c r="G344" s="42"/>
      <c r="H344" s="42"/>
    </row>
    <row r="345" spans="2:8" ht="22.5" hidden="1" customHeight="1" x14ac:dyDescent="0.2">
      <c r="B345" s="1"/>
      <c r="D345" s="29"/>
      <c r="E345" s="42"/>
      <c r="F345" s="42"/>
      <c r="G345" s="42"/>
      <c r="H345" s="42"/>
    </row>
    <row r="346" spans="2:8" ht="22.5" hidden="1" customHeight="1" x14ac:dyDescent="0.2">
      <c r="B346" s="1"/>
      <c r="D346" s="29"/>
      <c r="E346" s="42"/>
      <c r="F346" s="42"/>
      <c r="G346" s="42"/>
      <c r="H346" s="42"/>
    </row>
    <row r="347" spans="2:8" ht="22.5" hidden="1" customHeight="1" x14ac:dyDescent="0.2">
      <c r="B347" s="1"/>
      <c r="D347" s="29"/>
      <c r="E347" s="42"/>
      <c r="F347" s="42"/>
      <c r="G347" s="42"/>
      <c r="H347" s="42"/>
    </row>
    <row r="348" spans="2:8" ht="22.5" hidden="1" customHeight="1" x14ac:dyDescent="0.2">
      <c r="B348" s="1"/>
      <c r="D348" s="29"/>
      <c r="E348" s="42"/>
      <c r="F348" s="42"/>
      <c r="G348" s="42"/>
      <c r="H348" s="42"/>
    </row>
    <row r="349" spans="2:8" ht="22.5" hidden="1" customHeight="1" x14ac:dyDescent="0.2">
      <c r="B349" s="1"/>
      <c r="D349" s="29"/>
      <c r="E349" s="42"/>
      <c r="F349" s="42"/>
      <c r="G349" s="42"/>
      <c r="H349" s="42"/>
    </row>
    <row r="350" spans="2:8" ht="22.5" hidden="1" customHeight="1" x14ac:dyDescent="0.2">
      <c r="B350" s="1"/>
      <c r="D350" s="29"/>
      <c r="E350" s="42"/>
      <c r="F350" s="42"/>
      <c r="G350" s="42"/>
      <c r="H350" s="42"/>
    </row>
    <row r="351" spans="2:8" ht="22.5" hidden="1" customHeight="1" x14ac:dyDescent="0.2">
      <c r="B351" s="1"/>
      <c r="D351" s="29"/>
      <c r="E351" s="42"/>
      <c r="F351" s="42"/>
      <c r="G351" s="42"/>
      <c r="H351" s="42"/>
    </row>
    <row r="352" spans="2:8" ht="22.5" hidden="1" customHeight="1" x14ac:dyDescent="0.2">
      <c r="B352" s="1"/>
      <c r="D352" s="29"/>
      <c r="E352" s="42"/>
      <c r="F352" s="42"/>
      <c r="G352" s="42"/>
      <c r="H352" s="42"/>
    </row>
    <row r="353" spans="2:8" ht="22.5" hidden="1" customHeight="1" x14ac:dyDescent="0.2">
      <c r="B353" s="1"/>
      <c r="D353" s="29"/>
      <c r="E353" s="42"/>
      <c r="F353" s="42"/>
      <c r="G353" s="42"/>
      <c r="H353" s="42"/>
    </row>
    <row r="354" spans="2:8" ht="22.5" hidden="1" customHeight="1" x14ac:dyDescent="0.2">
      <c r="B354" s="1"/>
      <c r="D354" s="29"/>
      <c r="E354" s="42"/>
      <c r="F354" s="42"/>
      <c r="G354" s="42"/>
      <c r="H354" s="42"/>
    </row>
    <row r="355" spans="2:8" ht="22.5" hidden="1" customHeight="1" x14ac:dyDescent="0.2">
      <c r="B355" s="1"/>
      <c r="D355" s="29"/>
      <c r="E355" s="42"/>
      <c r="F355" s="42"/>
      <c r="G355" s="42"/>
      <c r="H355" s="42"/>
    </row>
    <row r="356" spans="2:8" ht="22.5" hidden="1" customHeight="1" x14ac:dyDescent="0.2">
      <c r="B356" s="1"/>
      <c r="D356" s="29"/>
      <c r="E356" s="42"/>
      <c r="F356" s="42"/>
      <c r="G356" s="42"/>
      <c r="H356" s="42"/>
    </row>
    <row r="357" spans="2:8" ht="22.5" hidden="1" customHeight="1" x14ac:dyDescent="0.2">
      <c r="B357" s="1"/>
      <c r="D357" s="29"/>
      <c r="E357" s="42"/>
      <c r="F357" s="42"/>
      <c r="G357" s="42"/>
      <c r="H357" s="42"/>
    </row>
    <row r="358" spans="2:8" ht="22.5" hidden="1" customHeight="1" x14ac:dyDescent="0.2">
      <c r="B358" s="1"/>
      <c r="D358" s="29"/>
      <c r="E358" s="42"/>
      <c r="F358" s="42"/>
      <c r="G358" s="42"/>
      <c r="H358" s="42"/>
    </row>
    <row r="359" spans="2:8" ht="22.5" hidden="1" customHeight="1" x14ac:dyDescent="0.2">
      <c r="B359" s="1"/>
      <c r="D359" s="29"/>
      <c r="E359" s="42"/>
      <c r="F359" s="42"/>
      <c r="G359" s="42"/>
      <c r="H359" s="42"/>
    </row>
    <row r="360" spans="2:8" ht="22.5" hidden="1" customHeight="1" x14ac:dyDescent="0.2">
      <c r="B360" s="1"/>
      <c r="D360" s="29"/>
      <c r="E360" s="42"/>
      <c r="F360" s="42"/>
      <c r="G360" s="42"/>
      <c r="H360" s="42"/>
    </row>
    <row r="361" spans="2:8" ht="22.5" hidden="1" customHeight="1" x14ac:dyDescent="0.2">
      <c r="B361" s="1"/>
      <c r="D361" s="29"/>
      <c r="E361" s="42"/>
      <c r="F361" s="42"/>
      <c r="G361" s="42"/>
      <c r="H361" s="42"/>
    </row>
    <row r="362" spans="2:8" ht="22.5" hidden="1" customHeight="1" x14ac:dyDescent="0.2">
      <c r="B362" s="1"/>
      <c r="D362" s="29"/>
      <c r="E362" s="42"/>
      <c r="F362" s="42"/>
      <c r="G362" s="42"/>
      <c r="H362" s="42"/>
    </row>
    <row r="363" spans="2:8" ht="22.5" hidden="1" customHeight="1" x14ac:dyDescent="0.2">
      <c r="B363" s="1"/>
      <c r="D363" s="29"/>
      <c r="E363" s="42"/>
      <c r="F363" s="42"/>
      <c r="G363" s="42"/>
      <c r="H363" s="42"/>
    </row>
    <row r="364" spans="2:8" ht="22.5" hidden="1" customHeight="1" x14ac:dyDescent="0.2">
      <c r="B364" s="1"/>
      <c r="D364" s="29"/>
      <c r="E364" s="42"/>
      <c r="F364" s="42"/>
      <c r="G364" s="42"/>
      <c r="H364" s="42"/>
    </row>
  </sheetData>
  <sheetProtection algorithmName="SHA-512" hashValue="yzS13rS4JWFezBEmiIHvNahhADKv6jVSATi1BwhteBQfj1cfoG6N8GYKr0LK0BM55dgt16pE+bkaSAmSiobKOQ==" saltValue="EWgtx96ryzTJijWBqLI9ag==" spinCount="100000" sheet="1" selectLockedCells="1"/>
  <mergeCells count="44">
    <mergeCell ref="B1:H1"/>
    <mergeCell ref="C19:D19"/>
    <mergeCell ref="C20:D20"/>
    <mergeCell ref="G19:H19"/>
    <mergeCell ref="E52:H52"/>
    <mergeCell ref="A25:G25"/>
    <mergeCell ref="A26:G26"/>
    <mergeCell ref="A27:G27"/>
    <mergeCell ref="A28:G28"/>
    <mergeCell ref="E50:H50"/>
    <mergeCell ref="A39:G39"/>
    <mergeCell ref="A41:G41"/>
    <mergeCell ref="A42:G42"/>
    <mergeCell ref="A43:G43"/>
    <mergeCell ref="A24:H24"/>
    <mergeCell ref="E46:H46"/>
    <mergeCell ref="A2:H2"/>
    <mergeCell ref="A3:H3"/>
    <mergeCell ref="A17:H17"/>
    <mergeCell ref="C18:D18"/>
    <mergeCell ref="E18:F18"/>
    <mergeCell ref="G18:H18"/>
    <mergeCell ref="A5:C5"/>
    <mergeCell ref="A6:C6"/>
    <mergeCell ref="A9:H9"/>
    <mergeCell ref="E14:H14"/>
    <mergeCell ref="E15:H15"/>
    <mergeCell ref="E10:H10"/>
    <mergeCell ref="E11:H11"/>
    <mergeCell ref="E12:H12"/>
    <mergeCell ref="A58:G58"/>
    <mergeCell ref="A73:G73"/>
    <mergeCell ref="B13:C13"/>
    <mergeCell ref="E48:H48"/>
    <mergeCell ref="A7:C7"/>
    <mergeCell ref="C22:G22"/>
    <mergeCell ref="G20:H20"/>
    <mergeCell ref="E19:F19"/>
    <mergeCell ref="E20:F20"/>
    <mergeCell ref="B14:D14"/>
    <mergeCell ref="B15:D15"/>
    <mergeCell ref="B10:D10"/>
    <mergeCell ref="B11:D11"/>
    <mergeCell ref="B12:D12"/>
  </mergeCells>
  <phoneticPr fontId="2"/>
  <dataValidations count="7">
    <dataValidation type="whole" allowBlank="1" showInputMessage="1" showErrorMessage="1" sqref="F16" xr:uid="{00000000-0002-0000-0000-000000000000}">
      <formula1>50</formula1>
      <formula2>10000</formula2>
    </dataValidation>
    <dataValidation type="decimal" allowBlank="1" showInputMessage="1" showErrorMessage="1" sqref="F7:F8 F13" xr:uid="{00000000-0002-0000-0000-000001000000}">
      <formula1>11</formula1>
      <formula2>10000</formula2>
    </dataValidation>
    <dataValidation type="decimal" allowBlank="1" showInputMessage="1" showErrorMessage="1" sqref="F6" xr:uid="{29C6D2F0-78F9-46E2-B088-CB95C0D79F50}">
      <formula1>1</formula1>
      <formula2>10</formula2>
    </dataValidation>
    <dataValidation type="list" allowBlank="1" showInputMessage="1" showErrorMessage="1" sqref="B11" xr:uid="{EAFC72B0-4025-493C-B4C8-A671EE277DAC}">
      <formula1>"Southern Facing, East Facing, West Facing"</formula1>
    </dataValidation>
    <dataValidation type="list" allowBlank="1" showInputMessage="1" showErrorMessage="1" sqref="B12" xr:uid="{0A136A0F-87CA-4896-906A-13B1C60C9C24}">
      <formula1>"22.5°, 37.5°"</formula1>
    </dataValidation>
    <dataValidation type="list" allowBlank="1" showInputMessage="1" showErrorMessage="1" sqref="B10" xr:uid="{FC5F6B06-136D-4EE1-B88A-728639913173}">
      <formula1>$A$60:$A$71</formula1>
    </dataValidation>
    <dataValidation type="decimal" allowBlank="1" showInputMessage="1" showErrorMessage="1" sqref="E7" xr:uid="{712215E8-64EC-4F21-9C90-7466A530F562}">
      <formula1>0</formula1>
      <formula2>100000000000</formula2>
    </dataValidation>
  </dataValidations>
  <printOptions horizontalCentered="1"/>
  <pageMargins left="0.62" right="0.37" top="0.6" bottom="0.33" header="0.38" footer="0.55000000000000004"/>
  <pageSetup paperSize="3" scale="52" orientation="portrait" r:id="rId1"/>
  <headerFooter alignWithMargins="0">
    <oddHeader xml:space="preserve">&amp;C
</oddHeader>
    <oddFooter>&amp;L&amp;"Arial,Regular"&amp;8TM SAVE ON ENERGY is a trademark of the Independent Electricity System Operator (IESO). 
© 2025 Independent Electricity System Operator. All rights reserved.&amp;CV1.0&amp;RPage 1 of 1</oddFooter>
  </headerFooter>
  <colBreaks count="1" manualBreakCount="1">
    <brk id="9" max="4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workbookViewId="0">
      <selection activeCell="A1048576" sqref="A1048576"/>
    </sheetView>
  </sheetViews>
  <sheetFormatPr defaultRowHeight="12.75" x14ac:dyDescent="0.2"/>
  <cols>
    <col min="1" max="1" width="163" bestFit="1" customWidth="1"/>
  </cols>
  <sheetData>
    <row r="1" spans="1:1" x14ac:dyDescent="0.2">
      <c r="A1" s="19"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2:E16"/>
  <sheetViews>
    <sheetView workbookViewId="0">
      <selection activeCell="C4" sqref="C4"/>
    </sheetView>
  </sheetViews>
  <sheetFormatPr defaultRowHeight="12.75" x14ac:dyDescent="0.2"/>
  <cols>
    <col min="1" max="1" width="14.375" bestFit="1" customWidth="1"/>
  </cols>
  <sheetData>
    <row r="2" spans="1:5" x14ac:dyDescent="0.2">
      <c r="A2" t="s">
        <v>34</v>
      </c>
      <c r="B2" s="4">
        <v>2</v>
      </c>
    </row>
    <row r="3" spans="1:5" x14ac:dyDescent="0.2">
      <c r="A3" s="3" t="s">
        <v>35</v>
      </c>
      <c r="B3" s="5" t="s">
        <v>86</v>
      </c>
    </row>
    <row r="4" spans="1:5" x14ac:dyDescent="0.2">
      <c r="A4" s="3" t="s">
        <v>36</v>
      </c>
      <c r="B4" s="6">
        <v>30</v>
      </c>
    </row>
    <row r="5" spans="1:5" x14ac:dyDescent="0.2">
      <c r="A5" s="3" t="s">
        <v>37</v>
      </c>
      <c r="B5" s="6">
        <v>2025</v>
      </c>
    </row>
    <row r="6" spans="1:5" x14ac:dyDescent="0.2">
      <c r="A6" s="3"/>
    </row>
    <row r="7" spans="1:5" ht="18" x14ac:dyDescent="0.25">
      <c r="A7" s="2" t="s">
        <v>38</v>
      </c>
    </row>
    <row r="16" spans="1:5" x14ac:dyDescent="0.2">
      <c r="E16" t="s">
        <v>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D4"/>
  <sheetViews>
    <sheetView workbookViewId="0">
      <selection activeCell="C4" sqref="C4"/>
    </sheetView>
  </sheetViews>
  <sheetFormatPr defaultColWidth="9" defaultRowHeight="12.75" x14ac:dyDescent="0.2"/>
  <cols>
    <col min="1" max="1" width="13.75" style="8" bestFit="1" customWidth="1"/>
    <col min="2" max="2" width="12.125" style="8" customWidth="1"/>
    <col min="3" max="3" width="34.875" style="8" customWidth="1"/>
    <col min="4" max="4" width="68.375" style="8" bestFit="1" customWidth="1"/>
    <col min="5" max="16384" width="9" style="8"/>
  </cols>
  <sheetData>
    <row r="1" spans="1:4" x14ac:dyDescent="0.2">
      <c r="A1" s="7" t="s">
        <v>40</v>
      </c>
      <c r="B1" s="7" t="s">
        <v>41</v>
      </c>
      <c r="C1" s="7" t="s">
        <v>42</v>
      </c>
      <c r="D1" s="7" t="s">
        <v>43</v>
      </c>
    </row>
    <row r="2" spans="1:4" x14ac:dyDescent="0.2">
      <c r="A2" s="10">
        <v>1</v>
      </c>
      <c r="B2" s="9">
        <v>44196</v>
      </c>
      <c r="C2" s="8" t="s">
        <v>44</v>
      </c>
      <c r="D2" s="8" t="s">
        <v>39</v>
      </c>
    </row>
    <row r="3" spans="1:4" x14ac:dyDescent="0.2">
      <c r="A3" s="10">
        <v>1</v>
      </c>
      <c r="B3" s="9">
        <v>44345</v>
      </c>
      <c r="C3" s="8" t="s">
        <v>85</v>
      </c>
    </row>
    <row r="4" spans="1:4" x14ac:dyDescent="0.2">
      <c r="A4" s="10"/>
      <c r="B4"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1F54494DADC14C873CA6E85DB9B357" ma:contentTypeVersion="6" ma:contentTypeDescription="Create a new document." ma:contentTypeScope="" ma:versionID="14681656de3df5d68b2dbf8f62152bad">
  <xsd:schema xmlns:xsd="http://www.w3.org/2001/XMLSchema" xmlns:xs="http://www.w3.org/2001/XMLSchema" xmlns:p="http://schemas.microsoft.com/office/2006/metadata/properties" xmlns:ns2="728681c5-b322-4260-a374-52b05a46c328" xmlns:ns3="297903f7-14a2-4baa-b521-aca7d930e7f5" targetNamespace="http://schemas.microsoft.com/office/2006/metadata/properties" ma:root="true" ma:fieldsID="e27959fd67550a557f30938280f4ed18" ns2:_="" ns3:_="">
    <xsd:import namespace="728681c5-b322-4260-a374-52b05a46c328"/>
    <xsd:import namespace="297903f7-14a2-4baa-b521-aca7d930e7f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8681c5-b322-4260-a374-52b05a46c3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7903f7-14a2-4baa-b521-aca7d930e7f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975E0D-F61C-4722-8555-60D941A93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8681c5-b322-4260-a374-52b05a46c328"/>
    <ds:schemaRef ds:uri="297903f7-14a2-4baa-b521-aca7d930e7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9C840E-1F1F-4675-8B40-B3FFF0BF1C35}">
  <ds:schemaRefs>
    <ds:schemaRef ds:uri="http://schemas.microsoft.com/sharepoint/v3/contenttype/forms"/>
  </ds:schemaRefs>
</ds:datastoreItem>
</file>

<file path=customXml/itemProps3.xml><?xml version="1.0" encoding="utf-8"?>
<ds:datastoreItem xmlns:ds="http://schemas.openxmlformats.org/officeDocument/2006/customXml" ds:itemID="{FC5AAA3F-D113-45E6-9413-7A06F370952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Eligible Measures List</vt:lpstr>
      <vt:lpstr>Accessibililty Disclaimer</vt:lpstr>
      <vt:lpstr>Version Control </vt:lpstr>
      <vt:lpstr>Revision History</vt:lpstr>
      <vt:lpstr>'Eligible Measures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Andy Chhoeu</cp:lastModifiedBy>
  <cp:revision/>
  <cp:lastPrinted>2025-04-10T15:56:42Z</cp:lastPrinted>
  <dcterms:created xsi:type="dcterms:W3CDTF">2006-11-22T17:43:49Z</dcterms:created>
  <dcterms:modified xsi:type="dcterms:W3CDTF">2025-05-29T13:56:07Z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0x010100CD1F54494DADC14C873CA6E85DB9B357</vt:lpwstr>
  </property>
</Properties>
</file>