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codeName="ThisWorkbook" defaultThemeVersion="124226"/>
  <mc:AlternateContent xmlns:mc="http://schemas.openxmlformats.org/markup-compatibility/2006">
    <mc:Choice Requires="x15">
      <x15ac:absPath xmlns:x15ac="http://schemas.microsoft.com/office/spreadsheetml/2010/11/ac" url="https://iesoonline.sharepoint.com/sites/Post-2024CDMFrameworkSOEWebUpdate/Shared Documents/General/Final Versions of Business Program Documents/Retrofit/Prescriptive Worksheets/"/>
    </mc:Choice>
  </mc:AlternateContent>
  <xr:revisionPtr revIDLastSave="2" documentId="13_ncr:1_{298B8985-66EA-4F15-8A53-253CD8E4C9A6}" xr6:coauthVersionLast="47" xr6:coauthVersionMax="47" xr10:uidLastSave="{796CEDE6-1DE8-48B3-8A8C-794C4B9CBA89}"/>
  <workbookProtection workbookAlgorithmName="SHA-512" workbookHashValue="f5KUYmkDBb0Y6npQHj4ULOy+e7csg8jzupAAh6vbqGGcd6IFdD/ypoRAmpPMV+whO5EaKYEiSg/7sjuqEVaSBw==" workbookSaltValue="dwWWX3dVgKidtJ75Phc2sg==" workbookSpinCount="100000" lockStructure="1"/>
  <bookViews>
    <workbookView xWindow="-108" yWindow="-108" windowWidth="23256" windowHeight="12576" tabRatio="500" xr2:uid="{00000000-000D-0000-FFFF-FFFF00000000}"/>
  </bookViews>
  <sheets>
    <sheet name="Lighting Eligible Measures List" sheetId="1" r:id="rId1"/>
    <sheet name="Accessibililty Disclaimer" sheetId="4" r:id="rId2"/>
    <sheet name="Version Control " sheetId="2" state="hidden" r:id="rId3"/>
    <sheet name="Revision History" sheetId="3"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7" i="1" l="1"/>
  <c r="H16" i="1"/>
  <c r="H18" i="1"/>
  <c r="H23" i="1"/>
  <c r="H5" i="1" l="1"/>
  <c r="H7" i="1"/>
  <c r="H9" i="1"/>
  <c r="H15" i="1"/>
  <c r="H32" i="1"/>
  <c r="H45" i="1" s="1"/>
  <c r="H25" i="1" l="1"/>
  <c r="H43" i="1" s="1"/>
  <c r="H47" i="1" s="1"/>
</calcChain>
</file>

<file path=xl/sharedStrings.xml><?xml version="1.0" encoding="utf-8"?>
<sst xmlns="http://schemas.openxmlformats.org/spreadsheetml/2006/main" count="85" uniqueCount="71">
  <si>
    <t>Prescriptive worksheets are no longer required to submit Retrofit incentive applications. This is an optional worksheet, made available to assist Retrofit applicants with calculating incentives</t>
  </si>
  <si>
    <t>Version 1.0 - Retrofit Program - Horticultural Lighting Eligible Measures - January 1, 2025</t>
  </si>
  <si>
    <t xml:space="preserve">All technologies must meet applicable Code, standard and regulatory requirements including, but not limited to, CSA/cUL.  It is the Applicant's responsibility to ensure that the technology is suitable (properly sized, etc.) to its intended application and to confirm that light levels of the energy efficient design meet the requirements of the crops grown.  All products must be legal for sale in Canada.  All wattages indicated on this worksheet are nominal wattages unless otherwise noted. Installing new LED Horticultural grow lights where none previously existed is eligible for this incentive. 
INSTRUCTIONS:
In order to calculate the Participant Incentive amount, enter the number of units to be installed in the 'Quantity' column and the 'Total Participant Incentive' column will automatically populate based on this information.  The model number and manufacturer must also be clearly indicated for each measure in the 'Model #' and 'Manufacturer' columns. The sum of the 'Total Participant Incentive' amounts will be displayed in the 'TOTAL PARTICIPANT INCENTIVE REQUESTED' field at the bottom of the worksheet.  
It is recommended that you provide manufacturer technical specification sheets demonstrating that the equipment meets the program requirements.  You may be required to provide additional information in connection with your Project in order for your Application to be approved.
DISCLAIMER: This Prescriptive Worksheet made available by the IESO to Participants and Applicant Representatives under the Retrofit Program is intended to serve as a tool for use in calculating estimated Participant Incentive and savings values. This worksheet and any values that are calculated using this worksheet are not intended to be binding on the IESO and are subject to the terms and conditions of the applicable Program Requirements and form of Participant Agreement. IESO makes no representations or warranties with respect to the accuracy, reliability, sufficiency or completeness of this worksheet and specifically disclaims any implied warranties or suitability for any particular purpose. The IESO shall not be held liable for any claims, actions, causes of action, demands, judgments, losses or damage whatsoever, and any legal costs or other expenses arising out of or resulting from any inaccuracies, errors or omissions, use, misuse or reliance on the worksheet, whether in whole or in part. </t>
  </si>
  <si>
    <t>Horticultural LED Grow Lights - Top Lighting</t>
  </si>
  <si>
    <t>Assumed Base Case
(for reference only)</t>
  </si>
  <si>
    <t>Manufacturer Name/Model #</t>
  </si>
  <si>
    <t>DLC Product ID #</t>
  </si>
  <si>
    <t>Quantity</t>
  </si>
  <si>
    <t>Unit Participant Incentive</t>
  </si>
  <si>
    <t>Total Participant Incentive</t>
  </si>
  <si>
    <t>LED top lighting fixture installed in a vegetables/fruits/flowers greenhouse</t>
  </si>
  <si>
    <t>1000W HIDs</t>
  </si>
  <si>
    <t>$200 per LED fixture</t>
  </si>
  <si>
    <t>LED top lighting fixture installed in a cannabis greenhouse</t>
  </si>
  <si>
    <t>$125 per LED fixture</t>
  </si>
  <si>
    <t>LED top lighting fixture installed in a cannabis warehouse</t>
  </si>
  <si>
    <r>
      <t>Products must be approved by Design Lights Consortium</t>
    </r>
    <r>
      <rPr>
        <vertAlign val="superscript"/>
        <sz val="9"/>
        <rFont val="Arial"/>
        <family val="2"/>
      </rPr>
      <t xml:space="preserve">1 </t>
    </r>
    <r>
      <rPr>
        <sz val="9"/>
        <rFont val="Arial"/>
        <family val="2"/>
      </rPr>
      <t xml:space="preserve">(DLC) and listed on it's Horticultural Lighting Qualified Products List (QPL). </t>
    </r>
  </si>
  <si>
    <r>
      <rPr>
        <vertAlign val="superscript"/>
        <sz val="9"/>
        <rFont val="Arial"/>
        <family val="2"/>
      </rPr>
      <t>1</t>
    </r>
    <r>
      <rPr>
        <sz val="9"/>
        <rFont val="Arial"/>
        <family val="2"/>
      </rPr>
      <t xml:space="preserve"> Design Lights Consortium</t>
    </r>
  </si>
  <si>
    <t>https://www.designlights.org/horticultural-lighting/search/</t>
  </si>
  <si>
    <t>Horticultural LED Grow Lights - Inter-Lighting</t>
  </si>
  <si>
    <t>LED inter-lighting fixture installed within the canopy of the crop - tomatoes</t>
  </si>
  <si>
    <t>Fluorescents</t>
  </si>
  <si>
    <t>$100 per LED fixture</t>
  </si>
  <si>
    <t>LED inter-lighting fixture installed within the canopy of the crop - peppers</t>
  </si>
  <si>
    <t>LED inter-lighting fixture installed within the canopy of the crop - cucumbers</t>
  </si>
  <si>
    <t>LED inter-lighting fixture installed within the canopy of the crop - others</t>
  </si>
  <si>
    <r>
      <t>Products must be approved by Design Lights Consortium</t>
    </r>
    <r>
      <rPr>
        <vertAlign val="superscript"/>
        <sz val="9"/>
        <rFont val="Arial"/>
        <family val="2"/>
      </rPr>
      <t>1</t>
    </r>
    <r>
      <rPr>
        <sz val="9"/>
        <rFont val="Arial"/>
        <family val="2"/>
      </rPr>
      <t xml:space="preserve"> (DLC) and listed on it's Horticultural Lighting Qualified Products List (QPL). </t>
    </r>
  </si>
  <si>
    <t>GREENHOUSE ADVANCED LIGHTING CONTROLS</t>
  </si>
  <si>
    <t>Total kW of Lighting Fixtures Controlled</t>
  </si>
  <si>
    <t xml:space="preserve">Incentive Rate </t>
  </si>
  <si>
    <r>
      <t xml:space="preserve">
The Greenhouse Advanced Lighting Control System must have all of the following system capabilities: 
- Continuous Dimming
- Control Zoning
- Time Scheduling
- Use PAR (photosynthetic active radiation) sensors or Broad Spectrum light sensors
- Capable of incorporating Weather Information
- Optional: Capable of Reporting (at a minimum on lighting runtime)
</t>
    </r>
    <r>
      <rPr>
        <b/>
        <sz val="9"/>
        <rFont val="Arial"/>
        <family val="2"/>
      </rPr>
      <t xml:space="preserve">Applicants must submit documentation confirming the total wattage to be controlled by the Advanced Lighting Control System, and total area (ft2) of the controlled zone. </t>
    </r>
    <r>
      <rPr>
        <sz val="9"/>
        <rFont val="Arial"/>
        <family val="2"/>
      </rPr>
      <t xml:space="preserve">This can include manufacturer specification sheets, invoices, shop drawings, floor plans, etc. 
</t>
    </r>
  </si>
  <si>
    <t>Enter the total wattage (kW) of the lighting fixtures which are being controlled by the Greenhouse Advanced Lighting Control System.</t>
  </si>
  <si>
    <t>$0.35/kWh</t>
  </si>
  <si>
    <t>TOTAL PARTICIPANT INCENTIVE REQUESTED</t>
  </si>
  <si>
    <t>PROJECT COST BREAKDOWN</t>
  </si>
  <si>
    <t xml:space="preserve">Costs which are eligible to be included in determining applicable Participant Incentives must be costs of 3rd party suppliers directly related to the procurement and implementation of the Eligible Measures and are limited to the </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</si>
  <si>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</si>
  <si>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</si>
  <si>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</si>
  <si>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</si>
  <si>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</si>
  <si>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</si>
  <si>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</si>
  <si>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</si>
  <si>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</si>
  <si>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</si>
  <si>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</si>
  <si>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</si>
  <si>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</si>
  <si>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</si>
  <si>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</si>
  <si>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</si>
  <si>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Name of Applicant:</t>
  </si>
  <si>
    <t>Company Name:</t>
  </si>
  <si>
    <t>Building Address:</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</si>
  <si>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</si>
  <si>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 xml:space="preserve">Version Number </t>
  </si>
  <si>
    <t>Month</t>
  </si>
  <si>
    <t>January</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</si>
  <si>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</si>
  <si>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</si>
  <si>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</si>
  <si>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 xml:space="preserve"> </t>
  </si>
  <si>
    <t>Version Number</t>
  </si>
  <si>
    <t>Date</t>
  </si>
  <si>
    <t>Revision Type</t>
  </si>
  <si>
    <t>Tab</t>
  </si>
  <si>
    <t>Details</t>
  </si>
  <si>
    <t>eDSM Framework Release</t>
  </si>
  <si>
    <t>All tabs</t>
  </si>
  <si>
    <t>Added inter-lighting tomatos, cucumbers and peppers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</si>
</sst>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Red]\-&quot;$&quot;#,##0.00"/>
    <numFmt numFmtId="164" formatCode="_(&quot;$&quot;* #,##0.00_);_(&quot;$&quot;* \(#,##0.00\);_(&quot;$&quot;* &quot;-&quot;??_);_(@_)"/>
    <numFmt numFmtId="165" formatCode="_(* #,##0.00_);_(* \(#,##0.00\);_(* &quot;-&quot;??_);_(@_)"/>
    <numFmt numFmtId="166" formatCode="&quot;$&quot;#,##0.00"/>
    <numFmt numFmtId="167" formatCode="0.0"/>
    <numFmt numFmtId="168" formatCode="0.0_);\(0.0\)"/>
    <numFmt numFmtId="169" formatCode="_(* #,##0.0_);_(* \(#,##0.0\);_(* &quot;-&quot;??_);_(@_)"/>
  </numFmts>
  <fonts count="25" x14ac:knownFonts="1">
    <font>
      <sz val="10"/>
      <name val="Verdana"/>
    </font>
    <font>
      <sz val="8"/>
      <name val="Verdana"/>
      <family val="2"/>
    </font>
    <font>
      <b/>
      <sz val="10"/>
      <color indexed="9"/>
      <name val="Arial"/>
      <family val="2"/>
    </font>
    <font>
      <sz val="8"/>
      <name val="Arial"/>
      <family val="2"/>
    </font>
    <font>
      <b/>
      <sz val="10"/>
      <name val="Arial"/>
      <family val="2"/>
    </font>
    <font>
      <u/>
      <sz val="10"/>
      <color indexed="12"/>
      <name val="Arial"/>
      <family val="2"/>
    </font>
    <font>
      <sz val="9"/>
      <name val="Arial"/>
      <family val="2"/>
    </font>
    <font>
      <vertAlign val="superscript"/>
      <sz val="9"/>
      <name val="Arial"/>
      <family val="2"/>
    </font>
    <font>
      <sz val="10"/>
      <name val="Verdana"/>
      <family val="2"/>
    </font>
    <font>
      <sz val="12"/>
      <name val="Arial"/>
      <family val="2"/>
    </font>
    <font>
      <b/>
      <sz val="12"/>
      <name val="Arial"/>
      <family val="2"/>
    </font>
    <font>
      <sz val="14"/>
      <color rgb="FFFF0000"/>
      <name val="Verdana"/>
      <family val="2"/>
    </font>
    <font>
      <b/>
      <sz val="14"/>
      <color rgb="FFFF0000"/>
      <name val="Verdana"/>
      <family val="2"/>
    </font>
    <font>
      <sz val="22"/>
      <color theme="0" tint="-0.34998626667073579"/>
      <name val="Helvetica"/>
    </font>
    <font>
      <sz val="10"/>
      <name val="Verdana"/>
      <family val="2"/>
    </font>
    <font>
      <sz val="11"/>
      <name val="Arial"/>
      <family val="2"/>
    </font>
    <font>
      <sz val="10"/>
      <name val="Arial"/>
      <family val="2"/>
    </font>
    <font>
      <sz val="11"/>
      <name val="Verdana"/>
      <family val="2"/>
    </font>
    <font>
      <b/>
      <sz val="11"/>
      <name val="Arial"/>
      <family val="2"/>
    </font>
    <font>
      <b/>
      <sz val="10"/>
      <name val="Verdana"/>
      <family val="2"/>
    </font>
    <font>
      <sz val="10"/>
      <name val="Verdana"/>
      <family val="2"/>
    </font>
    <font>
      <u/>
      <sz val="10"/>
      <name val="Arial"/>
      <family val="2"/>
    </font>
    <font>
      <u/>
      <sz val="10"/>
      <color rgb="FF2E813E"/>
      <name val="Arial"/>
      <family val="2"/>
    </font>
    <font>
      <b/>
      <sz val="9"/>
      <name val="Arial"/>
      <family val="2"/>
    </font>
    <font>
      <b/>
      <sz val="12"/>
      <name val="Verdana"/>
      <family val="2"/>
    </font>
  </fonts>
  <fills count="4">
    <fill>
      <patternFill patternType="none"/>
    </fill>
    <fill>
      <patternFill patternType="gray125"/>
    </fill>
    <fill>
      <patternFill patternType="solid">
        <fgColor rgb="FFFFFF00"/>
        <bgColor indexed="64"/>
      </patternFill>
    </fill>
    <fill>
      <patternFill patternType="solid">
        <fgColor indexed="43"/>
        <bgColor indexed="64"/>
      </patternFill>
    </fill>
  </fills>
  <borders count="1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6">
    <xf numFmtId="0" fontId="0" fillId="0" borderId="0"/>
    <xf numFmtId="0" fontId="5" fillId="0" borderId="0" applyNumberFormat="0" applyFill="0" applyBorder="0" applyAlignment="0" applyProtection="0">
      <alignment vertical="top"/>
      <protection locked="0"/>
    </xf>
    <xf numFmtId="0" fontId="8" fillId="0" borderId="0"/>
    <xf numFmtId="164" fontId="8" fillId="0" borderId="0" applyFont="0" applyFill="0" applyBorder="0" applyAlignment="0" applyProtection="0"/>
    <xf numFmtId="165" fontId="14" fillId="0" borderId="0" applyFont="0" applyFill="0" applyBorder="0" applyAlignment="0" applyProtection="0"/>
    <xf numFmtId="164" fontId="20" fillId="0" borderId="0" applyFont="0" applyFill="0" applyBorder="0" applyAlignment="0" applyProtection="0"/>
  </cellStyleXfs>
  <cellXfs count="97">
    <xf numFmtId="0" fontId="0" fillId="0" borderId="0" xfId="0"/>
    <xf numFmtId="0" fontId="0" fillId="0" borderId="0" xfId="0" applyAlignment="1">
      <alignment vertical="center"/>
    </xf>
    <xf numFmtId="0" fontId="2" fillId="0" borderId="0" xfId="0" applyFont="1" applyAlignment="1">
      <alignment vertical="center"/>
    </xf>
    <xf numFmtId="0" fontId="8" fillId="0" borderId="0" xfId="0" applyFont="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left" vertical="center" wrapText="1"/>
    </xf>
    <xf numFmtId="0" fontId="11" fillId="0" borderId="0" xfId="0" applyFont="1"/>
    <xf numFmtId="0" fontId="8" fillId="0" borderId="0" xfId="0" applyFont="1"/>
    <xf numFmtId="168" fontId="8" fillId="2" borderId="0" xfId="0" applyNumberFormat="1" applyFont="1" applyFill="1"/>
    <xf numFmtId="167" fontId="8" fillId="2" borderId="0" xfId="0" applyNumberFormat="1" applyFont="1" applyFill="1"/>
    <xf numFmtId="1" fontId="8" fillId="2" borderId="0" xfId="0" applyNumberFormat="1" applyFont="1" applyFill="1"/>
    <xf numFmtId="0" fontId="8" fillId="2" borderId="0" xfId="2" applyFill="1"/>
    <xf numFmtId="0" fontId="8" fillId="0" borderId="0" xfId="2"/>
    <xf numFmtId="15" fontId="8" fillId="0" borderId="0" xfId="2" applyNumberFormat="1"/>
    <xf numFmtId="169" fontId="8" fillId="0" borderId="0" xfId="4" applyNumberFormat="1" applyFont="1"/>
    <xf numFmtId="0" fontId="0" fillId="0" borderId="0" xfId="0"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6" fillId="0" borderId="11" xfId="0" applyFont="1" applyBorder="1" applyAlignment="1">
      <alignment vertical="center" wrapText="1"/>
    </xf>
    <xf numFmtId="0" fontId="6" fillId="0" borderId="6" xfId="0" applyFont="1" applyBorder="1" applyAlignment="1">
      <alignment vertical="center" wrapText="1"/>
    </xf>
    <xf numFmtId="0" fontId="6" fillId="0" borderId="12" xfId="0" applyFont="1" applyBorder="1" applyAlignment="1">
      <alignment vertical="center" wrapText="1"/>
    </xf>
    <xf numFmtId="0" fontId="10" fillId="0" borderId="0" xfId="0" applyFont="1" applyAlignment="1">
      <alignment horizontal="left" vertical="center"/>
    </xf>
    <xf numFmtId="0" fontId="15"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166" fontId="18" fillId="0" borderId="2" xfId="0" applyNumberFormat="1" applyFont="1" applyBorder="1" applyAlignment="1">
      <alignment horizontal="center" vertical="center" wrapText="1"/>
    </xf>
    <xf numFmtId="0" fontId="15" fillId="0" borderId="0" xfId="0" applyFont="1" applyAlignment="1">
      <alignment vertical="center"/>
    </xf>
    <xf numFmtId="0" fontId="17" fillId="0" borderId="0" xfId="0" applyFont="1" applyAlignment="1">
      <alignment vertical="center"/>
    </xf>
    <xf numFmtId="0" fontId="15" fillId="0" borderId="0" xfId="0" applyFont="1" applyAlignment="1">
      <alignment horizontal="center" vertical="center"/>
    </xf>
    <xf numFmtId="164" fontId="15" fillId="0" borderId="13" xfId="3" applyFont="1" applyBorder="1" applyAlignment="1" applyProtection="1">
      <alignment horizontal="center" vertical="center"/>
    </xf>
    <xf numFmtId="164" fontId="18" fillId="0" borderId="13" xfId="0" applyNumberFormat="1" applyFont="1" applyBorder="1" applyAlignment="1">
      <alignment horizontal="center" vertical="center"/>
    </xf>
    <xf numFmtId="0" fontId="10" fillId="0" borderId="0" xfId="0" applyFont="1" applyAlignment="1">
      <alignment vertical="center"/>
    </xf>
    <xf numFmtId="164" fontId="15" fillId="0" borderId="13" xfId="5" applyFont="1" applyBorder="1" applyAlignment="1" applyProtection="1">
      <alignment horizontal="center" vertical="center"/>
    </xf>
    <xf numFmtId="164" fontId="16" fillId="3" borderId="13" xfId="5" applyFont="1" applyFill="1" applyBorder="1" applyAlignment="1" applyProtection="1">
      <alignment horizontal="center" vertical="center"/>
      <protection locked="0"/>
    </xf>
    <xf numFmtId="164" fontId="10" fillId="0" borderId="13" xfId="5" applyFont="1" applyBorder="1" applyAlignment="1" applyProtection="1">
      <alignment horizontal="center" vertical="center"/>
    </xf>
    <xf numFmtId="0" fontId="6" fillId="0" borderId="0" xfId="0" applyFont="1" applyAlignment="1">
      <alignment vertical="center" wrapText="1"/>
    </xf>
    <xf numFmtId="0" fontId="5" fillId="0" borderId="0" xfId="1" applyFill="1" applyBorder="1" applyAlignment="1" applyProtection="1">
      <alignment horizontal="left" vertical="center" wrapText="1"/>
    </xf>
    <xf numFmtId="0" fontId="5" fillId="0" borderId="6" xfId="1" applyFill="1" applyBorder="1" applyAlignment="1" applyProtection="1">
      <alignment horizontal="left" vertical="center" wrapText="1"/>
    </xf>
    <xf numFmtId="0" fontId="21" fillId="0" borderId="0" xfId="1" applyFont="1" applyAlignment="1" applyProtection="1"/>
    <xf numFmtId="0" fontId="6" fillId="0" borderId="3" xfId="0" applyFont="1" applyBorder="1" applyAlignment="1">
      <alignment horizontal="center" vertical="center" wrapText="1"/>
    </xf>
    <xf numFmtId="0" fontId="4" fillId="0" borderId="8" xfId="0" applyFont="1" applyBorder="1" applyAlignment="1">
      <alignment horizontal="center" vertical="center" wrapText="1"/>
    </xf>
    <xf numFmtId="0" fontId="6" fillId="0" borderId="8" xfId="0" applyFont="1" applyBorder="1" applyAlignment="1" applyProtection="1">
      <alignment horizontal="center" vertical="center" wrapText="1"/>
      <protection locked="0"/>
    </xf>
    <xf numFmtId="3" fontId="6" fillId="0" borderId="2" xfId="0" applyNumberFormat="1" applyFont="1" applyBorder="1" applyAlignment="1" applyProtection="1">
      <alignment horizontal="center" vertical="center" wrapText="1"/>
      <protection locked="0"/>
    </xf>
    <xf numFmtId="8"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pplyProtection="1">
      <alignment horizontal="center" vertical="center" wrapText="1"/>
      <protection locked="0"/>
    </xf>
    <xf numFmtId="166" fontId="6" fillId="0" borderId="1" xfId="0" applyNumberFormat="1" applyFont="1" applyBorder="1" applyAlignment="1">
      <alignment horizontal="center" vertical="center" wrapText="1"/>
    </xf>
    <xf numFmtId="3" fontId="6" fillId="0" borderId="3" xfId="0" applyNumberFormat="1"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24" fillId="0" borderId="8" xfId="0" applyFont="1" applyBorder="1" applyAlignment="1">
      <alignment horizontal="left" vertical="center" wrapText="1"/>
    </xf>
    <xf numFmtId="0" fontId="24" fillId="0" borderId="4" xfId="0" applyFont="1" applyBorder="1" applyAlignment="1">
      <alignment horizontal="left" vertical="center" wrapText="1"/>
    </xf>
    <xf numFmtId="0" fontId="24" fillId="0" borderId="9" xfId="0" applyFont="1" applyBorder="1" applyAlignment="1">
      <alignment horizontal="left" vertical="center" wrapText="1"/>
    </xf>
    <xf numFmtId="0" fontId="9" fillId="0" borderId="10" xfId="0" applyFont="1" applyBorder="1" applyAlignment="1">
      <alignment horizontal="left" vertical="center" wrapText="1"/>
    </xf>
    <xf numFmtId="0" fontId="0" fillId="0" borderId="10" xfId="0" applyBorder="1" applyAlignment="1">
      <alignment vertical="center" wrapText="1"/>
    </xf>
    <xf numFmtId="0" fontId="16" fillId="0" borderId="10" xfId="0" applyFont="1" applyBorder="1" applyAlignment="1" applyProtection="1">
      <alignment horizontal="center" vertical="center"/>
      <protection locked="0"/>
    </xf>
    <xf numFmtId="0" fontId="16" fillId="0" borderId="6" xfId="0" applyFont="1" applyBorder="1" applyAlignment="1">
      <alignment horizontal="left" vertical="top" wrapText="1"/>
    </xf>
    <xf numFmtId="0" fontId="8" fillId="0" borderId="6" xfId="0" applyFont="1" applyBorder="1" applyAlignment="1">
      <alignment horizontal="left" vertical="top" wrapText="1"/>
    </xf>
    <xf numFmtId="0" fontId="3" fillId="0" borderId="0" xfId="0" applyFont="1" applyAlignment="1">
      <alignment horizontal="left" vertical="center" wrapText="1"/>
    </xf>
    <xf numFmtId="0" fontId="3" fillId="0" borderId="7" xfId="0" applyFont="1" applyBorder="1" applyAlignment="1">
      <alignment horizontal="left" vertical="center" wrapText="1"/>
    </xf>
    <xf numFmtId="0" fontId="5" fillId="0" borderId="6" xfId="1" applyFill="1" applyBorder="1" applyAlignment="1" applyProtection="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16" fillId="0" borderId="10" xfId="0" applyFont="1" applyBorder="1" applyAlignment="1" applyProtection="1">
      <alignment horizontal="left" vertical="center"/>
      <protection locked="0"/>
    </xf>
    <xf numFmtId="0" fontId="15" fillId="0" borderId="13" xfId="0" applyFont="1" applyBorder="1" applyAlignment="1">
      <alignment horizontal="left" vertical="center" wrapText="1"/>
    </xf>
    <xf numFmtId="0" fontId="0" fillId="0" borderId="13" xfId="0" applyBorder="1" applyAlignment="1">
      <alignment horizontal="left" vertical="center" wrapText="1"/>
    </xf>
    <xf numFmtId="0" fontId="18" fillId="0" borderId="13" xfId="0" applyFont="1" applyBorder="1" applyAlignment="1">
      <alignment horizontal="right" vertical="center" wrapText="1"/>
    </xf>
    <xf numFmtId="0" fontId="19" fillId="0" borderId="13" xfId="0" applyFont="1" applyBorder="1" applyAlignment="1">
      <alignment horizontal="righ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4" fillId="0" borderId="2"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wrapText="1"/>
    </xf>
    <xf numFmtId="0" fontId="4" fillId="0" borderId="9" xfId="0" applyFont="1" applyBorder="1" applyAlignment="1">
      <alignment horizontal="center" vertical="center" wrapText="1"/>
    </xf>
    <xf numFmtId="0" fontId="6" fillId="0" borderId="8" xfId="0" applyFont="1" applyBorder="1" applyAlignment="1">
      <alignment horizontal="left" vertical="top" wrapText="1"/>
    </xf>
    <xf numFmtId="0" fontId="6" fillId="0" borderId="4" xfId="0" applyFont="1" applyBorder="1" applyAlignment="1">
      <alignment horizontal="left" vertical="top" wrapText="1"/>
    </xf>
    <xf numFmtId="0" fontId="6" fillId="0" borderId="9" xfId="0" applyFont="1" applyBorder="1" applyAlignment="1">
      <alignment horizontal="left" vertical="top" wrapText="1"/>
    </xf>
    <xf numFmtId="0" fontId="13" fillId="0" borderId="0" xfId="0" applyFont="1" applyAlignment="1">
      <alignment horizontal="left" vertical="center" wrapText="1"/>
    </xf>
    <xf numFmtId="166" fontId="6" fillId="0" borderId="1" xfId="0" applyNumberFormat="1" applyFont="1" applyBorder="1" applyAlignment="1">
      <alignment horizontal="center" vertical="center" wrapText="1"/>
    </xf>
    <xf numFmtId="166" fontId="6" fillId="0" borderId="3" xfId="0" applyNumberFormat="1" applyFont="1" applyBorder="1" applyAlignment="1">
      <alignment horizontal="center" vertical="center" wrapText="1"/>
    </xf>
    <xf numFmtId="3" fontId="6" fillId="0" borderId="1" xfId="0" applyNumberFormat="1" applyFont="1" applyBorder="1" applyAlignment="1" applyProtection="1">
      <alignment horizontal="center" vertical="center" wrapText="1"/>
      <protection locked="0"/>
    </xf>
    <xf numFmtId="3" fontId="6" fillId="0" borderId="3" xfId="0" applyNumberFormat="1" applyFont="1" applyBorder="1" applyAlignment="1" applyProtection="1">
      <alignment horizontal="center" vertical="center" wrapText="1"/>
      <protection locked="0"/>
    </xf>
  </cellXfs>
  <cellStyles count="6">
    <cellStyle name="Comma" xfId="4" builtinId="3"/>
    <cellStyle name="Currency" xfId="5" builtinId="4"/>
    <cellStyle name="Currency 2" xfId="3" xr:uid="{00000000-0005-0000-0000-000002000000}"/>
    <cellStyle name="Hyperlink" xfId="1" builtinId="8"/>
    <cellStyle name="Normal" xfId="0" builtinId="0"/>
    <cellStyle name="Normal 2" xfId="2"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85725</xdr:colOff>
      <xdr:row>41</xdr:row>
      <xdr:rowOff>0</xdr:rowOff>
    </xdr:from>
    <xdr:to>
      <xdr:col>6</xdr:col>
      <xdr:colOff>619125</xdr:colOff>
      <xdr:row>41</xdr:row>
      <xdr:rowOff>0</xdr:rowOff>
    </xdr:to>
    <xdr:sp macro="" textlink="">
      <xdr:nvSpPr>
        <xdr:cNvPr id="1060" name="Text Box 36">
          <a:extLst>
            <a:ext uri="{FF2B5EF4-FFF2-40B4-BE49-F238E27FC236}">
              <a16:creationId xmlns:a16="http://schemas.microsoft.com/office/drawing/2014/main" id="{00000000-0008-0000-0000-000024040000}"/>
            </a:ext>
          </a:extLst>
        </xdr:cNvPr>
        <xdr:cNvSpPr txBox="1">
          <a:spLocks noChangeArrowheads="1"/>
        </xdr:cNvSpPr>
      </xdr:nvSpPr>
      <xdr:spPr bwMode="auto">
        <a:xfrm>
          <a:off x="5295900" y="61683900"/>
          <a:ext cx="309562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Arial Black"/>
            </a:rPr>
            <a:t>Lighting System Worksheet</a:t>
          </a:r>
        </a:p>
        <a:p>
          <a:pPr algn="ctr" rtl="0">
            <a:defRPr sz="1000"/>
          </a:pPr>
          <a:endParaRPr lang="en-US" sz="1200" b="0" i="0" u="none" strike="noStrike" baseline="0">
            <a:solidFill>
              <a:srgbClr val="000000"/>
            </a:solidFill>
            <a:latin typeface="Arial Black"/>
          </a:endParaRPr>
        </a:p>
      </xdr:txBody>
    </xdr:sp>
    <xdr:clientData/>
  </xdr:twoCellAnchor>
  <xdr:twoCellAnchor editAs="oneCell">
    <xdr:from>
      <xdr:col>0</xdr:col>
      <xdr:colOff>104775</xdr:colOff>
      <xdr:row>0</xdr:row>
      <xdr:rowOff>76200</xdr:rowOff>
    </xdr:from>
    <xdr:to>
      <xdr:col>0</xdr:col>
      <xdr:colOff>1845499</xdr:colOff>
      <xdr:row>1</xdr:row>
      <xdr:rowOff>475</xdr:rowOff>
    </xdr:to>
    <xdr:pic>
      <xdr:nvPicPr>
        <xdr:cNvPr id="5" name="Picture 4" title="Save on Energy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104775" y="76200"/>
          <a:ext cx="1733104" cy="80962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esignlights.org/horticultural-lighting/search/" TargetMode="External"/><Relationship Id="rId1" Type="http://schemas.openxmlformats.org/officeDocument/2006/relationships/hyperlink" Target="https://www.designlights.org/horticultural-lighting/search/"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34"/>
  <sheetViews>
    <sheetView showGridLines="0" tabSelected="1" zoomScale="80" zoomScaleNormal="80" zoomScalePageLayoutView="85" workbookViewId="0">
      <selection activeCell="A2" sqref="A2:H2"/>
    </sheetView>
  </sheetViews>
  <sheetFormatPr defaultColWidth="0" defaultRowHeight="12.6" zeroHeight="1" x14ac:dyDescent="0.2"/>
  <cols>
    <col min="1" max="1" width="44" style="1" customWidth="1"/>
    <col min="2" max="2" width="21.6328125" style="16" customWidth="1"/>
    <col min="3" max="3" width="22.6328125" style="1" customWidth="1"/>
    <col min="4" max="4" width="24.90625" style="1" customWidth="1"/>
    <col min="5" max="5" width="28.26953125" style="1" customWidth="1"/>
    <col min="6" max="6" width="9.26953125" style="1" customWidth="1"/>
    <col min="7" max="7" width="15.36328125" style="1" customWidth="1"/>
    <col min="8" max="8" width="13.453125" style="1" customWidth="1"/>
    <col min="9" max="9" width="8.7265625" style="1" customWidth="1"/>
    <col min="10" max="16384" width="9" style="1" hidden="1"/>
  </cols>
  <sheetData>
    <row r="1" spans="1:8" ht="70.5" customHeight="1" thickBot="1" x14ac:dyDescent="0.25">
      <c r="B1" s="52" t="s">
        <v>0</v>
      </c>
      <c r="C1" s="53"/>
      <c r="D1" s="53"/>
      <c r="E1" s="53"/>
      <c r="F1" s="53"/>
      <c r="G1" s="54"/>
      <c r="H1" s="2"/>
    </row>
    <row r="2" spans="1:8" ht="65.25" customHeight="1" x14ac:dyDescent="0.2">
      <c r="A2" s="92" t="s">
        <v>1</v>
      </c>
      <c r="B2" s="92"/>
      <c r="C2" s="92"/>
      <c r="D2" s="92"/>
      <c r="E2" s="92"/>
      <c r="F2" s="92"/>
      <c r="G2" s="92"/>
      <c r="H2" s="92"/>
    </row>
    <row r="3" spans="1:8" ht="237.75" customHeight="1" thickBot="1" x14ac:dyDescent="0.25">
      <c r="A3" s="58" t="s">
        <v>2</v>
      </c>
      <c r="B3" s="59"/>
      <c r="C3" s="59"/>
      <c r="D3" s="59"/>
      <c r="E3" s="59"/>
      <c r="F3" s="59"/>
      <c r="G3" s="59"/>
      <c r="H3" s="59"/>
    </row>
    <row r="4" spans="1:8" ht="40.5" customHeight="1" thickBot="1" x14ac:dyDescent="0.25">
      <c r="A4" s="82" t="s">
        <v>3</v>
      </c>
      <c r="B4" s="82"/>
      <c r="C4" s="18" t="s">
        <v>4</v>
      </c>
      <c r="D4" s="18" t="s">
        <v>5</v>
      </c>
      <c r="E4" s="18" t="s">
        <v>6</v>
      </c>
      <c r="F4" s="19" t="s">
        <v>7</v>
      </c>
      <c r="G4" s="19" t="s">
        <v>8</v>
      </c>
      <c r="H4" s="19" t="s">
        <v>9</v>
      </c>
    </row>
    <row r="5" spans="1:8" ht="28.5" customHeight="1" x14ac:dyDescent="0.2">
      <c r="A5" s="66" t="s">
        <v>10</v>
      </c>
      <c r="B5" s="67"/>
      <c r="C5" s="70" t="s">
        <v>11</v>
      </c>
      <c r="D5" s="73"/>
      <c r="E5" s="73"/>
      <c r="F5" s="95"/>
      <c r="G5" s="70" t="s">
        <v>12</v>
      </c>
      <c r="H5" s="93">
        <f>200*F5</f>
        <v>0</v>
      </c>
    </row>
    <row r="6" spans="1:8" ht="28.5" customHeight="1" thickBot="1" x14ac:dyDescent="0.25">
      <c r="A6" s="68"/>
      <c r="B6" s="69"/>
      <c r="C6" s="71"/>
      <c r="D6" s="74"/>
      <c r="E6" s="74"/>
      <c r="F6" s="96"/>
      <c r="G6" s="72"/>
      <c r="H6" s="94"/>
    </row>
    <row r="7" spans="1:8" ht="28.5" customHeight="1" x14ac:dyDescent="0.2">
      <c r="A7" s="66" t="s">
        <v>13</v>
      </c>
      <c r="B7" s="67"/>
      <c r="C7" s="71"/>
      <c r="D7" s="73"/>
      <c r="E7" s="73"/>
      <c r="F7" s="95"/>
      <c r="G7" s="70" t="s">
        <v>14</v>
      </c>
      <c r="H7" s="93">
        <f>125*F7</f>
        <v>0</v>
      </c>
    </row>
    <row r="8" spans="1:8" ht="28.5" customHeight="1" thickBot="1" x14ac:dyDescent="0.25">
      <c r="A8" s="68"/>
      <c r="B8" s="69"/>
      <c r="C8" s="71"/>
      <c r="D8" s="74"/>
      <c r="E8" s="74"/>
      <c r="F8" s="96"/>
      <c r="G8" s="72"/>
      <c r="H8" s="94"/>
    </row>
    <row r="9" spans="1:8" ht="28.5" customHeight="1" x14ac:dyDescent="0.2">
      <c r="A9" s="66" t="s">
        <v>15</v>
      </c>
      <c r="B9" s="67"/>
      <c r="C9" s="71"/>
      <c r="D9" s="73"/>
      <c r="E9" s="73"/>
      <c r="F9" s="95"/>
      <c r="G9" s="70" t="s">
        <v>12</v>
      </c>
      <c r="H9" s="93">
        <f>200*F9</f>
        <v>0</v>
      </c>
    </row>
    <row r="10" spans="1:8" s="3" customFormat="1" ht="28.5" customHeight="1" thickBot="1" x14ac:dyDescent="0.25">
      <c r="A10" s="68"/>
      <c r="B10" s="69"/>
      <c r="C10" s="72"/>
      <c r="D10" s="74"/>
      <c r="E10" s="74"/>
      <c r="F10" s="96"/>
      <c r="G10" s="72"/>
      <c r="H10" s="94"/>
    </row>
    <row r="11" spans="1:8" s="3" customFormat="1" ht="28.5" customHeight="1" thickBot="1" x14ac:dyDescent="0.25">
      <c r="A11" s="63" t="s">
        <v>16</v>
      </c>
      <c r="B11" s="64"/>
      <c r="C11" s="64"/>
      <c r="D11" s="64"/>
      <c r="E11" s="64"/>
      <c r="F11" s="64"/>
      <c r="G11" s="64"/>
      <c r="H11" s="65"/>
    </row>
    <row r="12" spans="1:8" ht="30" customHeight="1" thickBot="1" x14ac:dyDescent="0.25">
      <c r="A12" s="20" t="s">
        <v>17</v>
      </c>
      <c r="B12" s="62" t="s">
        <v>18</v>
      </c>
      <c r="C12" s="62"/>
      <c r="D12" s="62"/>
      <c r="E12" s="62"/>
      <c r="F12" s="21"/>
      <c r="G12" s="21"/>
      <c r="H12" s="22"/>
    </row>
    <row r="13" spans="1:8" ht="15" customHeight="1" thickBot="1" x14ac:dyDescent="0.25">
      <c r="A13" s="6"/>
      <c r="B13" s="5"/>
      <c r="C13" s="4"/>
      <c r="D13" s="4"/>
      <c r="E13" s="4"/>
      <c r="F13" s="4"/>
      <c r="G13" s="4"/>
      <c r="H13" s="4"/>
    </row>
    <row r="14" spans="1:8" ht="40.950000000000003" customHeight="1" thickBot="1" x14ac:dyDescent="0.25">
      <c r="A14" s="82" t="s">
        <v>19</v>
      </c>
      <c r="B14" s="82"/>
      <c r="C14" s="18" t="s">
        <v>4</v>
      </c>
      <c r="D14" s="18" t="s">
        <v>5</v>
      </c>
      <c r="E14" s="18" t="s">
        <v>6</v>
      </c>
      <c r="F14" s="19" t="s">
        <v>7</v>
      </c>
      <c r="G14" s="19" t="s">
        <v>8</v>
      </c>
      <c r="H14" s="19" t="s">
        <v>9</v>
      </c>
    </row>
    <row r="15" spans="1:8" ht="52.95" customHeight="1" thickBot="1" x14ac:dyDescent="0.25">
      <c r="A15" s="80" t="s">
        <v>20</v>
      </c>
      <c r="B15" s="81"/>
      <c r="C15" s="70" t="s">
        <v>21</v>
      </c>
      <c r="D15" s="51"/>
      <c r="E15" s="51"/>
      <c r="F15" s="44"/>
      <c r="G15" s="47" t="s">
        <v>22</v>
      </c>
      <c r="H15" s="49">
        <f>100*F15</f>
        <v>0</v>
      </c>
    </row>
    <row r="16" spans="1:8" ht="52.95" customHeight="1" thickBot="1" x14ac:dyDescent="0.25">
      <c r="A16" s="80" t="s">
        <v>23</v>
      </c>
      <c r="B16" s="81"/>
      <c r="C16" s="71"/>
      <c r="D16" s="51"/>
      <c r="E16" s="51"/>
      <c r="F16" s="44"/>
      <c r="G16" s="47" t="s">
        <v>22</v>
      </c>
      <c r="H16" s="49">
        <f t="shared" ref="H16:H18" si="0">100*F16</f>
        <v>0</v>
      </c>
    </row>
    <row r="17" spans="1:8" ht="52.95" customHeight="1" thickBot="1" x14ac:dyDescent="0.25">
      <c r="A17" s="80" t="s">
        <v>24</v>
      </c>
      <c r="B17" s="81"/>
      <c r="C17" s="71"/>
      <c r="D17" s="48"/>
      <c r="E17" s="48"/>
      <c r="F17" s="50"/>
      <c r="G17" s="47" t="s">
        <v>22</v>
      </c>
      <c r="H17" s="49">
        <f t="shared" ref="H17" si="1">100*F17</f>
        <v>0</v>
      </c>
    </row>
    <row r="18" spans="1:8" ht="52.95" customHeight="1" thickBot="1" x14ac:dyDescent="0.25">
      <c r="A18" s="80" t="s">
        <v>25</v>
      </c>
      <c r="B18" s="81"/>
      <c r="C18" s="72"/>
      <c r="D18" s="48"/>
      <c r="E18" s="48"/>
      <c r="F18" s="50"/>
      <c r="G18" s="47" t="s">
        <v>22</v>
      </c>
      <c r="H18" s="49">
        <f t="shared" si="0"/>
        <v>0</v>
      </c>
    </row>
    <row r="19" spans="1:8" s="3" customFormat="1" ht="28.5" customHeight="1" thickBot="1" x14ac:dyDescent="0.25">
      <c r="A19" s="63" t="s">
        <v>26</v>
      </c>
      <c r="B19" s="64"/>
      <c r="C19" s="64"/>
      <c r="D19" s="64"/>
      <c r="E19" s="64"/>
      <c r="F19" s="64"/>
      <c r="G19" s="64"/>
      <c r="H19" s="65"/>
    </row>
    <row r="20" spans="1:8" ht="20.25" customHeight="1" thickBot="1" x14ac:dyDescent="0.25">
      <c r="A20" s="20" t="s">
        <v>17</v>
      </c>
      <c r="B20" s="62" t="s">
        <v>18</v>
      </c>
      <c r="C20" s="62"/>
      <c r="D20" s="62"/>
      <c r="E20" s="62"/>
      <c r="F20" s="21"/>
      <c r="G20" s="21"/>
      <c r="H20" s="22"/>
    </row>
    <row r="21" spans="1:8" ht="17.25" customHeight="1" thickBot="1" x14ac:dyDescent="0.25">
      <c r="A21" s="37"/>
      <c r="B21" s="38"/>
      <c r="C21" s="38"/>
      <c r="D21" s="38"/>
      <c r="E21" s="38"/>
      <c r="F21" s="37"/>
      <c r="G21" s="37"/>
      <c r="H21" s="37"/>
    </row>
    <row r="22" spans="1:8" ht="62.25" customHeight="1" thickBot="1" x14ac:dyDescent="0.25">
      <c r="A22" s="86" t="s">
        <v>27</v>
      </c>
      <c r="B22" s="87"/>
      <c r="C22" s="87"/>
      <c r="D22" s="88"/>
      <c r="E22" s="42" t="s">
        <v>5</v>
      </c>
      <c r="F22" s="19" t="s">
        <v>28</v>
      </c>
      <c r="G22" s="19" t="s">
        <v>29</v>
      </c>
      <c r="H22" s="19" t="s">
        <v>9</v>
      </c>
    </row>
    <row r="23" spans="1:8" ht="173.25" customHeight="1" thickBot="1" x14ac:dyDescent="0.25">
      <c r="A23" s="89" t="s">
        <v>30</v>
      </c>
      <c r="B23" s="90"/>
      <c r="C23" s="91"/>
      <c r="D23" s="41" t="s">
        <v>31</v>
      </c>
      <c r="E23" s="43"/>
      <c r="F23" s="44"/>
      <c r="G23" s="45" t="s">
        <v>32</v>
      </c>
      <c r="H23" s="46">
        <f>F23*488.32*0.35</f>
        <v>0</v>
      </c>
    </row>
    <row r="24" spans="1:8" ht="27" customHeight="1" thickBot="1" x14ac:dyDescent="0.25">
      <c r="A24" s="37"/>
      <c r="B24" s="38"/>
      <c r="C24" s="39"/>
      <c r="D24" s="39"/>
      <c r="E24" s="39"/>
      <c r="F24" s="21"/>
      <c r="G24" s="21"/>
      <c r="H24" s="21"/>
    </row>
    <row r="25" spans="1:8" ht="27" customHeight="1" thickBot="1" x14ac:dyDescent="0.25">
      <c r="B25" s="17"/>
      <c r="C25" s="83" t="s">
        <v>33</v>
      </c>
      <c r="D25" s="84"/>
      <c r="E25" s="84"/>
      <c r="F25" s="84"/>
      <c r="G25" s="85"/>
      <c r="H25" s="27">
        <f>SUM(H5,H7,H9,H15, H23)</f>
        <v>0</v>
      </c>
    </row>
    <row r="26" spans="1:8" ht="24.6" customHeight="1" x14ac:dyDescent="0.2">
      <c r="A26" s="60"/>
      <c r="B26" s="60"/>
      <c r="C26" s="60"/>
      <c r="D26" s="60"/>
      <c r="E26" s="60"/>
      <c r="F26" s="60"/>
      <c r="G26" s="60"/>
      <c r="H26" s="61"/>
    </row>
    <row r="27" spans="1:8" ht="27" customHeight="1" x14ac:dyDescent="0.2">
      <c r="A27" s="23" t="s">
        <v>34</v>
      </c>
      <c r="B27" s="23"/>
      <c r="C27" s="23"/>
      <c r="D27" s="23"/>
      <c r="E27" s="23"/>
      <c r="F27" s="23"/>
      <c r="G27" s="23"/>
      <c r="H27" s="23"/>
    </row>
    <row r="28" spans="1:8" ht="27" customHeight="1" x14ac:dyDescent="0.2">
      <c r="A28" s="55" t="s">
        <v>35</v>
      </c>
      <c r="B28" s="56"/>
      <c r="C28" s="56"/>
      <c r="D28" s="56"/>
      <c r="E28" s="56"/>
      <c r="F28" s="56"/>
      <c r="G28" s="56"/>
      <c r="H28" s="56"/>
    </row>
    <row r="29" spans="1:8" ht="27" customHeight="1" x14ac:dyDescent="0.2">
      <c r="A29" s="76" t="s">
        <v>36</v>
      </c>
      <c r="B29" s="77"/>
      <c r="C29" s="77"/>
      <c r="D29" s="77"/>
      <c r="E29" s="77"/>
      <c r="F29" s="77"/>
      <c r="G29" s="77"/>
      <c r="H29" s="35"/>
    </row>
    <row r="30" spans="1:8" ht="27" customHeight="1" x14ac:dyDescent="0.2">
      <c r="A30" s="76" t="s">
        <v>37</v>
      </c>
      <c r="B30" s="77"/>
      <c r="C30" s="77"/>
      <c r="D30" s="77"/>
      <c r="E30" s="77"/>
      <c r="F30" s="77"/>
      <c r="G30" s="77"/>
      <c r="H30" s="35"/>
    </row>
    <row r="31" spans="1:8" ht="27" customHeight="1" x14ac:dyDescent="0.2">
      <c r="A31" s="76" t="s">
        <v>38</v>
      </c>
      <c r="B31" s="77"/>
      <c r="C31" s="77"/>
      <c r="D31" s="77"/>
      <c r="E31" s="77"/>
      <c r="F31" s="77"/>
      <c r="G31" s="77"/>
      <c r="H31" s="35"/>
    </row>
    <row r="32" spans="1:8" ht="27" customHeight="1" x14ac:dyDescent="0.2">
      <c r="A32" s="78" t="s">
        <v>39</v>
      </c>
      <c r="B32" s="79"/>
      <c r="C32" s="79"/>
      <c r="D32" s="79"/>
      <c r="E32" s="79"/>
      <c r="F32" s="79"/>
      <c r="G32" s="79"/>
      <c r="H32" s="36">
        <f>SUM(H29:H31)</f>
        <v>0</v>
      </c>
    </row>
    <row r="33" spans="1:8" ht="16.95" customHeight="1" x14ac:dyDescent="0.2">
      <c r="A33" s="23" t="s">
        <v>40</v>
      </c>
      <c r="B33" s="23"/>
      <c r="C33" s="23"/>
      <c r="D33" s="23"/>
      <c r="E33" s="23"/>
      <c r="F33" s="23"/>
      <c r="G33" s="23"/>
      <c r="H33" s="23"/>
    </row>
    <row r="34" spans="1:8" ht="16.95" customHeight="1" x14ac:dyDescent="0.2">
      <c r="A34" s="24" t="s">
        <v>41</v>
      </c>
      <c r="B34" s="24"/>
      <c r="C34" s="24"/>
      <c r="D34" s="24"/>
      <c r="E34" s="24"/>
      <c r="F34" s="24"/>
      <c r="G34" s="24"/>
      <c r="H34" s="24"/>
    </row>
    <row r="35" spans="1:8" ht="16.95" customHeight="1" x14ac:dyDescent="0.2">
      <c r="A35" s="24" t="s">
        <v>42</v>
      </c>
      <c r="B35" s="24"/>
      <c r="C35" s="24"/>
      <c r="D35" s="24"/>
      <c r="E35" s="24"/>
      <c r="F35" s="24"/>
      <c r="G35" s="24"/>
      <c r="H35" s="24"/>
    </row>
    <row r="36" spans="1:8" ht="16.95" customHeight="1" x14ac:dyDescent="0.2">
      <c r="A36" s="24" t="s">
        <v>43</v>
      </c>
      <c r="B36" s="24"/>
      <c r="C36" s="24"/>
      <c r="D36" s="24"/>
      <c r="E36" s="24"/>
      <c r="F36" s="24"/>
      <c r="G36" s="24"/>
      <c r="H36" s="24"/>
    </row>
    <row r="37" spans="1:8" ht="16.95" customHeight="1" x14ac:dyDescent="0.2">
      <c r="A37" s="24" t="s">
        <v>44</v>
      </c>
      <c r="B37" s="24"/>
      <c r="C37" s="24"/>
      <c r="D37" s="24"/>
      <c r="E37" s="24"/>
      <c r="F37" s="24"/>
      <c r="G37" s="24"/>
      <c r="H37" s="24"/>
    </row>
    <row r="38" spans="1:8" ht="16.95" customHeight="1" x14ac:dyDescent="0.2">
      <c r="A38" s="24" t="s">
        <v>45</v>
      </c>
      <c r="B38" s="24"/>
      <c r="C38" s="24"/>
      <c r="D38" s="24"/>
      <c r="E38" s="24"/>
      <c r="F38" s="24"/>
      <c r="G38" s="24"/>
      <c r="H38" s="24"/>
    </row>
    <row r="39" spans="1:8" ht="16.95" customHeight="1" x14ac:dyDescent="0.2">
      <c r="A39" s="24" t="s">
        <v>46</v>
      </c>
      <c r="B39" s="24"/>
      <c r="C39" s="24"/>
      <c r="D39" s="24"/>
      <c r="E39" s="24"/>
      <c r="F39" s="24"/>
      <c r="G39" s="24"/>
      <c r="H39" s="24"/>
    </row>
    <row r="40" spans="1:8" ht="16.95" customHeight="1" x14ac:dyDescent="0.2">
      <c r="A40" s="24" t="s">
        <v>47</v>
      </c>
      <c r="B40" s="24"/>
      <c r="C40" s="24"/>
      <c r="D40" s="24"/>
      <c r="E40" s="24"/>
      <c r="F40" s="24"/>
      <c r="G40" s="24"/>
      <c r="H40" s="24"/>
    </row>
    <row r="41" spans="1:8" ht="16.95" customHeight="1" x14ac:dyDescent="0.2">
      <c r="A41" s="24" t="s">
        <v>48</v>
      </c>
      <c r="B41" s="24"/>
      <c r="C41" s="24"/>
      <c r="D41" s="24"/>
      <c r="E41" s="24"/>
      <c r="F41" s="24"/>
      <c r="G41" s="24"/>
      <c r="H41" s="24"/>
    </row>
    <row r="42" spans="1:8" ht="16.95" customHeight="1" x14ac:dyDescent="0.2">
      <c r="A42" s="26"/>
      <c r="B42" s="26"/>
      <c r="C42" s="26"/>
      <c r="D42" s="26"/>
      <c r="E42" s="26"/>
      <c r="F42" s="26"/>
      <c r="G42" s="26"/>
      <c r="H42" s="26"/>
    </row>
    <row r="43" spans="1:8" ht="16.95" customHeight="1" x14ac:dyDescent="0.2">
      <c r="A43" s="28" t="s">
        <v>49</v>
      </c>
      <c r="B43" s="29"/>
      <c r="C43" s="29"/>
      <c r="D43" s="29"/>
      <c r="E43" s="29"/>
      <c r="F43" s="29"/>
      <c r="G43" s="29"/>
      <c r="H43" s="34">
        <f>H25</f>
        <v>0</v>
      </c>
    </row>
    <row r="44" spans="1:8" ht="16.95" customHeight="1" x14ac:dyDescent="0.2">
      <c r="A44" s="28"/>
      <c r="B44" s="28"/>
      <c r="C44" s="28"/>
      <c r="D44" s="28"/>
      <c r="E44" s="28"/>
      <c r="F44" s="28"/>
      <c r="G44" s="28"/>
      <c r="H44" s="30"/>
    </row>
    <row r="45" spans="1:8" ht="16.95" customHeight="1" x14ac:dyDescent="0.2">
      <c r="A45" s="28" t="s">
        <v>50</v>
      </c>
      <c r="B45" s="28"/>
      <c r="C45" s="28"/>
      <c r="D45" s="28"/>
      <c r="E45" s="28"/>
      <c r="F45" s="28"/>
      <c r="G45" s="28"/>
      <c r="H45" s="31">
        <f>H32/2</f>
        <v>0</v>
      </c>
    </row>
    <row r="46" spans="1:8" ht="16.95" customHeight="1" x14ac:dyDescent="0.2">
      <c r="A46" s="28"/>
      <c r="B46" s="28"/>
      <c r="C46" s="28"/>
      <c r="D46" s="28"/>
      <c r="E46" s="28"/>
      <c r="F46" s="28"/>
      <c r="G46" s="28"/>
      <c r="H46" s="30"/>
    </row>
    <row r="47" spans="1:8" ht="16.95" customHeight="1" x14ac:dyDescent="0.2">
      <c r="A47" s="24" t="s">
        <v>51</v>
      </c>
      <c r="B47" s="24"/>
      <c r="C47" s="24"/>
      <c r="D47" s="24"/>
      <c r="E47" s="24"/>
      <c r="F47" s="24"/>
      <c r="G47" s="24"/>
      <c r="H47" s="32">
        <f>IF(H43&gt;H45,H45,H43)</f>
        <v>0</v>
      </c>
    </row>
    <row r="48" spans="1:8" ht="16.95" customHeight="1" x14ac:dyDescent="0.2">
      <c r="B48" s="1"/>
    </row>
    <row r="49" spans="2:8" ht="16.95" customHeight="1" x14ac:dyDescent="0.2">
      <c r="B49" s="26"/>
      <c r="C49" s="26"/>
      <c r="D49" s="26"/>
      <c r="E49" s="26"/>
      <c r="F49" s="26"/>
      <c r="G49" s="26"/>
      <c r="H49" s="26"/>
    </row>
    <row r="50" spans="2:8" ht="16.95" customHeight="1" x14ac:dyDescent="0.2">
      <c r="C50" s="33" t="s">
        <v>52</v>
      </c>
      <c r="D50" s="33"/>
      <c r="E50" s="57"/>
      <c r="F50" s="57"/>
      <c r="G50" s="57"/>
      <c r="H50" s="57"/>
    </row>
    <row r="51" spans="2:8" ht="16.95" customHeight="1" x14ac:dyDescent="0.2">
      <c r="C51" s="25"/>
      <c r="D51" s="25"/>
      <c r="E51" s="16"/>
      <c r="F51" s="16"/>
      <c r="G51" s="16"/>
      <c r="H51" s="16"/>
    </row>
    <row r="52" spans="2:8" ht="16.95" customHeight="1" x14ac:dyDescent="0.2">
      <c r="C52" s="33" t="s">
        <v>53</v>
      </c>
      <c r="D52" s="33"/>
      <c r="E52" s="57"/>
      <c r="F52" s="57"/>
      <c r="G52" s="57"/>
      <c r="H52" s="57"/>
    </row>
    <row r="53" spans="2:8" ht="16.95" customHeight="1" x14ac:dyDescent="0.2">
      <c r="E53" s="16"/>
      <c r="F53" s="16"/>
      <c r="G53" s="16"/>
      <c r="H53" s="16"/>
    </row>
    <row r="54" spans="2:8" ht="16.95" customHeight="1" x14ac:dyDescent="0.2">
      <c r="C54" s="33" t="s">
        <v>54</v>
      </c>
      <c r="D54" s="33"/>
      <c r="E54" s="57"/>
      <c r="F54" s="57"/>
      <c r="G54" s="57"/>
      <c r="H54" s="57"/>
    </row>
    <row r="55" spans="2:8" ht="16.95" customHeight="1" x14ac:dyDescent="0.2">
      <c r="B55" s="1"/>
    </row>
    <row r="56" spans="2:8" ht="16.95" customHeight="1" x14ac:dyDescent="0.2">
      <c r="B56" s="1"/>
      <c r="E56" s="75"/>
      <c r="F56" s="75"/>
      <c r="G56" s="75"/>
      <c r="H56" s="75"/>
    </row>
    <row r="57" spans="2:8" x14ac:dyDescent="0.2"/>
    <row r="58" spans="2:8" x14ac:dyDescent="0.2"/>
    <row r="59" spans="2:8" x14ac:dyDescent="0.2"/>
    <row r="60" spans="2:8" x14ac:dyDescent="0.2"/>
    <row r="61" spans="2:8" x14ac:dyDescent="0.2"/>
    <row r="62" spans="2:8" x14ac:dyDescent="0.2"/>
    <row r="63" spans="2:8" x14ac:dyDescent="0.2"/>
    <row r="64" spans="2:8" x14ac:dyDescent="0.2"/>
    <row r="65" x14ac:dyDescent="0.2"/>
    <row r="66" x14ac:dyDescent="0.2"/>
    <row r="67" x14ac:dyDescent="0.2"/>
    <row r="73" x14ac:dyDescent="0.2"/>
    <row r="74" x14ac:dyDescent="0.2"/>
    <row r="75" x14ac:dyDescent="0.2"/>
    <row r="76" x14ac:dyDescent="0.2"/>
    <row r="298" x14ac:dyDescent="0.2"/>
    <row r="313" x14ac:dyDescent="0.2"/>
    <row r="314" x14ac:dyDescent="0.2"/>
    <row r="315" x14ac:dyDescent="0.2"/>
    <row r="316" x14ac:dyDescent="0.2"/>
    <row r="321" x14ac:dyDescent="0.2"/>
    <row r="322" x14ac:dyDescent="0.2"/>
    <row r="323" x14ac:dyDescent="0.2"/>
    <row r="329" x14ac:dyDescent="0.2"/>
    <row r="330" x14ac:dyDescent="0.2"/>
    <row r="331" x14ac:dyDescent="0.2"/>
    <row r="332" x14ac:dyDescent="0.2"/>
    <row r="333" x14ac:dyDescent="0.2"/>
    <row r="334" x14ac:dyDescent="0.2"/>
  </sheetData>
  <sheetProtection algorithmName="SHA-512" hashValue="nHFNQv8rjOH9XAdKMYqPj15G9r7l7kW8pxWh3J3j37wbwZAAwgMxr5WwP6H0xd3a8MvLhpOhWc3BLc1/0+yNWA==" saltValue="Me9T4TdC6aWmfFP8Leee8Q==" spinCount="100000" sheet="1" objects="1" scenarios="1"/>
  <mergeCells count="46">
    <mergeCell ref="A2:H2"/>
    <mergeCell ref="A4:B4"/>
    <mergeCell ref="H5:H6"/>
    <mergeCell ref="H7:H8"/>
    <mergeCell ref="H9:H10"/>
    <mergeCell ref="E9:E10"/>
    <mergeCell ref="F5:F6"/>
    <mergeCell ref="F7:F8"/>
    <mergeCell ref="G7:G8"/>
    <mergeCell ref="G9:G10"/>
    <mergeCell ref="E5:E6"/>
    <mergeCell ref="E7:E8"/>
    <mergeCell ref="F9:F10"/>
    <mergeCell ref="G5:G6"/>
    <mergeCell ref="C25:G25"/>
    <mergeCell ref="A19:H19"/>
    <mergeCell ref="B20:E20"/>
    <mergeCell ref="A22:D22"/>
    <mergeCell ref="A23:C23"/>
    <mergeCell ref="A15:B15"/>
    <mergeCell ref="A16:B16"/>
    <mergeCell ref="A18:B18"/>
    <mergeCell ref="C15:C18"/>
    <mergeCell ref="A14:B14"/>
    <mergeCell ref="A17:B17"/>
    <mergeCell ref="E56:H56"/>
    <mergeCell ref="A29:G29"/>
    <mergeCell ref="A30:G30"/>
    <mergeCell ref="A31:G31"/>
    <mergeCell ref="A32:G32"/>
    <mergeCell ref="B1:G1"/>
    <mergeCell ref="A28:H28"/>
    <mergeCell ref="E50:H50"/>
    <mergeCell ref="E52:H52"/>
    <mergeCell ref="E54:H54"/>
    <mergeCell ref="A3:H3"/>
    <mergeCell ref="A26:H26"/>
    <mergeCell ref="B12:E12"/>
    <mergeCell ref="A11:H11"/>
    <mergeCell ref="A5:B6"/>
    <mergeCell ref="C5:C10"/>
    <mergeCell ref="A7:B8"/>
    <mergeCell ref="A9:B10"/>
    <mergeCell ref="D5:D6"/>
    <mergeCell ref="D7:D8"/>
    <mergeCell ref="D9:D10"/>
  </mergeCells>
  <phoneticPr fontId="1"/>
  <hyperlinks>
    <hyperlink ref="B12:E12" r:id="rId1" display="https://www.designlights.org/horticultural-lighting/search/" xr:uid="{00000000-0004-0000-0000-000000000000}"/>
    <hyperlink ref="B20:E20" r:id="rId2" display="https://www.designlights.org/horticultural-lighting/search/" xr:uid="{00000000-0004-0000-0000-000001000000}"/>
  </hyperlinks>
  <printOptions horizontalCentered="1"/>
  <pageMargins left="0.62" right="0.37" top="0.6" bottom="0.33" header="0.38" footer="0.55000000000000004"/>
  <pageSetup scale="47" orientation="portrait" r:id="rId3"/>
  <headerFooter alignWithMargins="0">
    <oddFooter>&amp;L&amp;"Arial,Regular"&amp;8&amp;XTM &amp;XSAVE ON ENERGY is a trademark of the Independent Electricity System Operator (IESO). 
© 2025 Independent Electricity System Operator. All rights reserved.
&amp;C&amp;8V1.0&amp;R&amp;8Page &amp;P of &amp;N</oddFooter>
  </headerFooter>
  <rowBreaks count="1" manualBreakCount="1">
    <brk id="26" max="16383" man="1"/>
  </row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2" sqref="A2"/>
    </sheetView>
  </sheetViews>
  <sheetFormatPr defaultRowHeight="12.6" x14ac:dyDescent="0.2"/>
  <cols>
    <col min="1" max="1" width="163" bestFit="1" customWidth="1"/>
  </cols>
  <sheetData>
    <row r="1" spans="1:1" ht="13.2" x14ac:dyDescent="0.25">
      <c r="A1" s="40" t="s">
        <v>55</v>
      </c>
    </row>
  </sheetData>
  <hyperlinks>
    <hyperlink ref="A1" r:id="rId1" tooltip="click to email retrofit@ieso.ca" xr:uid="{00000000-0004-0000-0100-000000000000}"/>
  </hyperlinks>
  <pageMargins left="0.7" right="0.7" top="0.75" bottom="0.75" header="0.3" footer="0.3"/>
  <pageSetup orientation="portrait" horizontalDpi="90" verticalDpi="90" r:id="rId2"/>
  <headerFooter>
    <oddFooter>&amp;L&amp;8&amp;XTM&amp;X SAVE ON ENERGY is a trademark of the Independent Electricity System Operator (IESO). 
© 2025 Independent Electricity System Operator. All rights reserved.
&amp;C&amp;8V1.0&amp;R&amp;8Page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2:E16"/>
  <sheetViews>
    <sheetView workbookViewId="0">
      <selection activeCell="B6" sqref="B6"/>
    </sheetView>
  </sheetViews>
  <sheetFormatPr defaultRowHeight="12.6" x14ac:dyDescent="0.2"/>
  <cols>
    <col min="1" max="1" width="14.36328125" bestFit="1" customWidth="1"/>
  </cols>
  <sheetData>
    <row r="2" spans="1:5" x14ac:dyDescent="0.2">
      <c r="A2" t="s">
        <v>56</v>
      </c>
      <c r="B2" s="9">
        <v>1</v>
      </c>
    </row>
    <row r="3" spans="1:5" x14ac:dyDescent="0.2">
      <c r="A3" s="8" t="s">
        <v>57</v>
      </c>
      <c r="B3" s="10" t="s">
        <v>58</v>
      </c>
    </row>
    <row r="4" spans="1:5" x14ac:dyDescent="0.2">
      <c r="A4" s="8" t="s">
        <v>59</v>
      </c>
      <c r="B4" s="11">
        <v>1</v>
      </c>
    </row>
    <row r="5" spans="1:5" x14ac:dyDescent="0.2">
      <c r="A5" s="8" t="s">
        <v>60</v>
      </c>
      <c r="B5" s="11">
        <v>2025</v>
      </c>
    </row>
    <row r="6" spans="1:5" x14ac:dyDescent="0.2">
      <c r="A6" s="8"/>
    </row>
    <row r="7" spans="1:5" ht="17.399999999999999" x14ac:dyDescent="0.3">
      <c r="A7" s="7" t="s">
        <v>61</v>
      </c>
    </row>
    <row r="16" spans="1:5" x14ac:dyDescent="0.2">
      <c r="E16" t="s">
        <v>62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E6"/>
  <sheetViews>
    <sheetView workbookViewId="0">
      <selection activeCell="E11" sqref="E11"/>
    </sheetView>
  </sheetViews>
  <sheetFormatPr defaultColWidth="9" defaultRowHeight="12.6" x14ac:dyDescent="0.2"/>
  <cols>
    <col min="1" max="1" width="13.7265625" style="13" bestFit="1" customWidth="1"/>
    <col min="2" max="2" width="10" style="13" bestFit="1" customWidth="1"/>
    <col min="3" max="3" width="23.7265625" style="13" bestFit="1" customWidth="1"/>
    <col min="4" max="4" width="25.7265625" style="13" bestFit="1" customWidth="1"/>
    <col min="5" max="5" width="68.36328125" style="13" bestFit="1" customWidth="1"/>
    <col min="6" max="16384" width="9" style="13"/>
  </cols>
  <sheetData>
    <row r="1" spans="1:5" x14ac:dyDescent="0.2">
      <c r="A1" s="12" t="s">
        <v>63</v>
      </c>
      <c r="B1" s="12" t="s">
        <v>64</v>
      </c>
      <c r="C1" s="12" t="s">
        <v>65</v>
      </c>
      <c r="D1" s="12" t="s">
        <v>66</v>
      </c>
      <c r="E1" s="12" t="s">
        <v>67</v>
      </c>
    </row>
    <row r="2" spans="1:5" x14ac:dyDescent="0.2">
      <c r="A2" s="15">
        <v>1</v>
      </c>
      <c r="B2" s="14">
        <v>44196</v>
      </c>
      <c r="C2" s="13" t="s">
        <v>68</v>
      </c>
      <c r="D2" s="13" t="s">
        <v>69</v>
      </c>
      <c r="E2" s="13" t="s">
        <v>70</v>
      </c>
    </row>
    <row r="3" spans="1:5" x14ac:dyDescent="0.2">
      <c r="A3" s="15"/>
      <c r="B3" s="14"/>
    </row>
    <row r="4" spans="1:5" x14ac:dyDescent="0.2">
      <c r="A4" s="15"/>
      <c r="B4" s="14"/>
    </row>
    <row r="5" spans="1:5" x14ac:dyDescent="0.2">
      <c r="A5" s="15"/>
      <c r="B5" s="14"/>
    </row>
    <row r="6" spans="1:5" x14ac:dyDescent="0.2">
      <c r="A6" s="15"/>
      <c r="B6" s="1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E1E5DBE841746A567AE383E943A2F" ma:contentTypeVersion="12" ma:contentTypeDescription="Create a new document." ma:contentTypeScope="" ma:versionID="6c3832be0ca07ede92a3520d9f633971">
  <xsd:schema xmlns:xsd="http://www.w3.org/2001/XMLSchema" xmlns:xs="http://www.w3.org/2001/XMLSchema" xmlns:p="http://schemas.microsoft.com/office/2006/metadata/properties" xmlns:ns2="cdf8d4ea-74c8-4be1-aeb0-bca783ecfdd7" xmlns:ns3="3a0a26ad-673a-4fec-bfcd-9999ec2c4634" targetNamespace="http://schemas.microsoft.com/office/2006/metadata/properties" ma:root="true" ma:fieldsID="129d54ea3f8b867fbc39bdddc57043aa" ns2:_="" ns3:_="">
    <xsd:import namespace="cdf8d4ea-74c8-4be1-aeb0-bca783ecfdd7"/>
    <xsd:import namespace="3a0a26ad-673a-4fec-bfcd-9999ec2c4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8d4ea-74c8-4be1-aeb0-bca783ecf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0a26ad-673a-4fec-bfcd-9999ec2c46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171b91f-4deb-4079-b98d-5c591e388aa8}" ma:internalName="TaxCatchAll" ma:showField="CatchAllData" ma:web="3a0a26ad-673a-4fec-bfcd-9999ec2c4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a0a26ad-673a-4fec-bfcd-9999ec2c4634" xsi:nil="true"/>
    <lcf76f155ced4ddcb4097134ff3c332f xmlns="cdf8d4ea-74c8-4be1-aeb0-bca783ecfd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A46457-62B7-421A-AB59-8EC2B1C922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8d4ea-74c8-4be1-aeb0-bca783ecfdd7"/>
    <ds:schemaRef ds:uri="3a0a26ad-673a-4fec-bfcd-9999ec2c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9C840E-1F1F-4675-8B40-B3FFF0BF1C35}">
  <ds:schemaRefs>
    <ds:schemaRef ds:uri="http://schemas.microsoft.com/sharepoint/v3/contenttype/forms"/>
  </ds:schemaRefs>
</ds:datastoreItem>
</file>

<file path=customXml/itemProps3.xml><?xml version="1.0" encoding="utf-8"?>
<ds:datastoreItem xmlns:ds="http://schemas.openxmlformats.org/officeDocument/2006/customXml" ds:itemID="{FC5AAA3F-D113-45E6-9413-7A06F3709523}">
  <ds:schemaRefs>
    <ds:schemaRef ds:uri="http://purl.org/dc/elements/1.1/"/>
    <ds:schemaRef ds:uri="http://schemas.microsoft.com/office/2006/documentManagement/types"/>
    <ds:schemaRef ds:uri="http://purl.org/dc/dcmitype/"/>
    <ds:schemaRef ds:uri="http://purl.org/dc/terms/"/>
    <ds:schemaRef ds:uri="cdf8d4ea-74c8-4be1-aeb0-bca783ecfdd7"/>
    <ds:schemaRef ds:uri="http://schemas.microsoft.com/office/infopath/2007/PartnerControls"/>
    <ds:schemaRef ds:uri="http://www.w3.org/XML/1998/namespace"/>
    <ds:schemaRef ds:uri="http://schemas.openxmlformats.org/package/2006/metadata/core-properties"/>
    <ds:schemaRef ds:uri="3a0a26ad-673a-4fec-bfcd-9999ec2c4634"/>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Lighting Eligible Measures List</vt:lpstr>
      <vt:lpstr>Accessibililty Disclaimer</vt:lpstr>
      <vt:lpstr>Version Control </vt:lpstr>
      <vt:lpstr>Revision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Donald Chu</dc:creator>
  <cp:keywords/>
  <dc:description/>
  <cp:lastModifiedBy>Kehn Cyrus Saplagio</cp:lastModifiedBy>
  <cp:revision/>
  <cp:lastPrinted>2024-12-18T19:36:41Z</cp:lastPrinted>
  <dcterms:created xsi:type="dcterms:W3CDTF">2006-11-22T17:43:49Z</dcterms:created>
  <dcterms:modified xsi:type="dcterms:W3CDTF">2024-12-18T19:36:44Z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0x0101002BFE1E5DBE841746A567AE383E943A2F</vt:lpwstr>
  </property>
  <property fmtid="{D5CDD505-2E9C-101B-9397-08002B2CF9AE}" pid="3" name="MediaServiceImageTags">
    <vt:lpwstr/>
  </property>
</Properties>
</file>