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defaultThemeVersion="124226"/>
  <mc:AlternateContent xmlns:mc="http://schemas.openxmlformats.org/markup-compatibility/2006">
    <mc:Choice Requires="x15">
      <x15ac:absPath xmlns:x15ac="http://schemas.microsoft.com/office/spreadsheetml/2010/11/ac" url="C:\Users\buttm\Desktop\"/>
    </mc:Choice>
  </mc:AlternateContent>
  <workbookProtection workbookPassword="B761" lockStructure="1"/>
  <bookViews>
    <workbookView xWindow="0" yWindow="0" windowWidth="28800" windowHeight="12300" tabRatio="500"/>
  </bookViews>
  <sheets>
    <sheet name="Eligible Measures List" sheetId="1" r:id="rId1"/>
    <sheet name="Accessibililty Disclaimer" sheetId="4" r:id="rId2"/>
    <sheet name="Version Control " sheetId="2" state="hidden" r:id="rId3"/>
    <sheet name="Revision History" sheetId="3" state="hidden" r:id="rId4"/>
  </sheets>
  <definedNames>
    <definedName name="_xlnm.Print_Area" localSheetId="0">'Eligible Measures List'!$A$1:$H$43</definedName>
  </definedNames>
  <calcPr calcId="162913"/>
</workbook>
</file>

<file path=xl/calcChain.xml><?xml version="1.0" encoding="utf-8"?>
<calcChain xmlns="http://schemas.openxmlformats.org/spreadsheetml/2006/main">
  <c r="H6" i="1" l="1"/>
  <c r="H13" i="1" l="1"/>
  <c r="H19" i="1" l="1"/>
  <c r="H32" i="1" s="1"/>
  <c r="H30" i="1" l="1"/>
  <c r="H34" i="1" s="1"/>
</calcChain>
</file>

<file path=xl/sharedStrings.xml><?xml version="1.0" encoding="utf-8"?>
<sst xmlns="http://schemas.openxmlformats.org/spreadsheetml/2006/main" count="57" uniqueCount="57">
  <si>
    <t xml:space="preserve">Version Number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</si>
  <si>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</si>
  <si>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</si>
  <si>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</si>
  <si>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</si>
  <si>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</si>
  <si>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</si>
  <si>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Revision Type</t>
  </si>
  <si>
    <t>Tab</t>
  </si>
  <si>
    <t>Details</t>
  </si>
  <si>
    <t>1. Estimated costs of the equipment purchased and installed</t>
  </si>
  <si>
    <t>2. Estimated costs of labour for the installation of the equipment by suppliers</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</si>
  <si>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</si>
  <si>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</si>
  <si>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</si>
  <si>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</si>
  <si>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</si>
  <si>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</si>
  <si>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</si>
  <si>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</si>
  <si>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</si>
  <si>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</si>
  <si>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</si>
  <si>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</si>
  <si>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</si>
  <si>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PROJECT COST BREAKDOWN</t>
  </si>
  <si>
    <t xml:space="preserve">Costs which are eligible to be included in determining applicable Participant Incentives must be costs of 3rd party suppliers directly related to the procurement and implementation of the Eligible Measures and are limited to the </t>
  </si>
  <si>
    <t>Company Name:</t>
  </si>
  <si>
    <t xml:space="preserve">Incentive Rate </t>
  </si>
  <si>
    <t xml:space="preserve"> </t>
  </si>
  <si>
    <t>New Worksheet</t>
  </si>
  <si>
    <t>Eligible Measures List</t>
  </si>
  <si>
    <t>New Worksheet for the Local Initiatives Ottawa Region PV Measure Only</t>
  </si>
  <si>
    <t>SOLAR PHOTOVOLTAIC SYSTEM</t>
  </si>
  <si>
    <t>$860/kW</t>
  </si>
  <si>
    <t>3. Estimated costs for connection assessments, project scoping, engineering and design</t>
  </si>
  <si>
    <t>Minimum Load</t>
  </si>
  <si>
    <t>Maximum Load</t>
  </si>
  <si>
    <t>Load of Facility (kW)</t>
  </si>
  <si>
    <t>Load of Facility (kVAR, lead or lag)</t>
  </si>
  <si>
    <t>Generation Output (kVAR, lead or lag)</t>
  </si>
  <si>
    <t>Scenario</t>
  </si>
  <si>
    <t>January</t>
  </si>
  <si>
    <t xml:space="preserve">Solar PV description and project intent </t>
  </si>
  <si>
    <t>Load Displacement Figures as would be entered into Appendix C of  the Connection Impact Assessment for load displacement intended projects</t>
  </si>
  <si>
    <t>Name and contact details of Applicant:</t>
  </si>
  <si>
    <t>Project Street Address</t>
  </si>
  <si>
    <t>Postal Code</t>
  </si>
  <si>
    <t>Total Calculated Participant  Incentive</t>
  </si>
  <si>
    <t>Total Calculated Participant Incentive (before project cost cap limit)</t>
  </si>
  <si>
    <t>Generation Output (kW)</t>
  </si>
  <si>
    <t>Total Maximum Output Power of the Solar PV System
kW-AC</t>
  </si>
  <si>
    <r>
      <t>All technologies must meet applicable Code, standard and regulatory requirements including, but not limited to, CSA/cUL.  It is the Applicant's responsibility to ensure that the technology is suitable (properly designed and sized, etc.) to its intended application. All products must be legal for sale in Canada. Distributed Energy Resources (DER) for this worksheet refers to a</t>
    </r>
    <r>
      <rPr>
        <strike/>
        <sz val="11"/>
        <rFont val="Arial"/>
        <family val="2"/>
      </rPr>
      <t xml:space="preserve"> </t>
    </r>
    <r>
      <rPr>
        <sz val="11"/>
        <rFont val="Arial"/>
        <family val="2"/>
      </rPr>
      <t>solar photovoltaic inverter system used for self consumption purposes at all times. For further clarity, Distributed Energy Resources in the Retrofit Program are limited to the geographic area defined by the IESO based on the list of forward sortation areas on the Save on Energy associated program webpages.</t>
    </r>
    <r>
      <rPr>
        <sz val="11"/>
        <color rgb="FFFF0000"/>
        <rFont val="Arial"/>
        <family val="2"/>
      </rPr>
      <t xml:space="preserve"> </t>
    </r>
    <r>
      <rPr>
        <sz val="11"/>
        <rFont val="Arial"/>
        <family val="2"/>
      </rPr>
      <t xml:space="preserve">The DER must have authority to generate by the appropriate connection authority. Please note Retrofit application approval does not in any way imply project is approved to connect to the grid. The DER must have connection approval and a signed confirmation to generate from the appropriate connection authority.
</t>
    </r>
    <r>
      <rPr>
        <b/>
        <sz val="11"/>
        <rFont val="Arial"/>
        <family val="2"/>
      </rPr>
      <t xml:space="preserve">
INSTRUCTIONS:</t>
    </r>
    <r>
      <rPr>
        <sz val="11"/>
        <rFont val="Arial"/>
        <family val="2"/>
      </rPr>
      <t xml:space="preserve">
For Solar PV description and project intent enter in name of solar installer, total maximum generation output of solar panels STC kW DC,  DC/AC ratio, inverter manufacturer and model, and project intent as documented in connection impact assessment application form. Enter the project total maximum continuous output of the solar photovoltaic system expressed in kilowatt (kW AC). Enter the estimated project costs. The 'Estimated Participant Incentive Amount' will be displayed at the bottom of the worksheet. Enter into the table the load displacement generation facility's schedule of the forecasted maximum generation output (as a function of loading of the facility) as would be documented in Connection Impact Assessment application form, Appendix C, Load Displacement Figures.
It is mandatory that the filled-in worksheet is uploaded in the Retrofit application portal at the Measure section and/or at the Facility section. Please note only one document can be uploaded at the Measure section but multiple documents can be uploaded at the Facility section. For Pre-project application submission a copy of the preliminary project quote listing eligible Project costs is to be uploaded.
Post Project application review will require additional support documentation to be uploaded, such as an updated worksheet, a copy of the Connection Impact Assessment form, as-built Single Line Diagram, copies of paid Project cost invoices and signed letter confirming project has approval to generate (signed Hydro Ottawa Generation Commissioning Checklist).
</t>
    </r>
    <r>
      <rPr>
        <b/>
        <sz val="11"/>
        <rFont val="Arial"/>
        <family val="2"/>
      </rPr>
      <t xml:space="preserve">Disclaimer: </t>
    </r>
    <r>
      <rPr>
        <sz val="11"/>
        <rFont val="Arial"/>
        <family val="2"/>
      </rPr>
      <t>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r>
  </si>
  <si>
    <r>
      <t xml:space="preserve">This is a locked, fillable form and not all of the content in this document may be captured by a screen-reading device. If you require additional assistance to complete and submit this form, please contact </t>
    </r>
    <r>
      <rPr>
        <sz val="10"/>
        <color rgb="FF2E813E"/>
        <rFont val="Verdana"/>
        <family val="2"/>
      </rPr>
      <t>retrofit@ieso.ca</t>
    </r>
  </si>
  <si>
    <t xml:space="preserve">Annual kWh </t>
  </si>
  <si>
    <r>
      <t>Version 2.0 - 2021 - 2024 CDM Framework Retrofit Program - Ottawa -</t>
    </r>
    <r>
      <rPr>
        <sz val="20"/>
        <color rgb="FFFF0000"/>
        <rFont val="Helvetica"/>
      </rPr>
      <t xml:space="preserve"> </t>
    </r>
    <r>
      <rPr>
        <sz val="20"/>
        <color theme="0" tint="-0.34998626667073579"/>
        <rFont val="Helvetica"/>
      </rPr>
      <t xml:space="preserve"> Distributed Energy Resources Eligible Measures - February 28, 2024</t>
    </r>
  </si>
  <si>
    <r>
      <t>The Solar Photovoltaic System must meet all of the following system technical requirements:  
1) A Solar Photovoltaic (PV) system that is constructed behind-the-meter to generate solar energy for onsite facility</t>
    </r>
    <r>
      <rPr>
        <sz val="9"/>
        <color rgb="FFFF0000"/>
        <rFont val="Arial"/>
        <family val="2"/>
      </rPr>
      <t xml:space="preserve"> </t>
    </r>
    <r>
      <rPr>
        <sz val="9"/>
        <rFont val="Arial"/>
        <family val="2"/>
      </rPr>
      <t>consumption and/or supply peak power to the facility during peak demand hours (</t>
    </r>
    <r>
      <rPr>
        <b/>
        <sz val="9"/>
        <rFont val="Arial"/>
        <family val="2"/>
      </rPr>
      <t>load displacement only)</t>
    </r>
    <r>
      <rPr>
        <sz val="9"/>
        <rFont val="Arial"/>
        <family val="2"/>
      </rPr>
      <t xml:space="preserve">. 
2) System mount on new or existing building rooftop(s) or walls with installed </t>
    </r>
    <r>
      <rPr>
        <b/>
        <sz val="9"/>
        <rFont val="Arial"/>
        <family val="2"/>
      </rPr>
      <t>alternating current capacity between ≥50 kW and ≤ 1 MW</t>
    </r>
    <r>
      <rPr>
        <sz val="9"/>
        <rFont val="Arial"/>
        <family val="2"/>
      </rPr>
      <t xml:space="preserve">. Systems larger than 1 MW can be eligible, however the incentive amount will be capped at 1 MW. 
3) The solar PV system must be designed and stamped by a qualified Ontario registered professional electrical engineer complying with all government rules and regulations, including but not limited to the provincial and local building codes, the Ontario electrical safety codes, and applicable ANSI, CSA, IEC and UL standards, including but not limited too IEEE 1547 and UL 1741.
4) The as-built single-line diagram of the system must be submitted in the post project stage.
5) All permission/permits required from the local municipality and the local distribution company (LDC) should be completed.
6) A generation commissioning checklist from the appropriate DER authority must be provided by the applicant for the post project application.   
7) Any other supporting documents as requested by the IESO.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</si>
</sst>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s>
  <fonts count="30" x14ac:knownFonts="1">
    <font>
      <sz val="10"/>
      <name val="Verdana"/>
    </font>
    <font>
      <sz val="8"/>
      <name val="Verdana"/>
      <family val="2"/>
    </font>
    <font>
      <b/>
      <sz val="10"/>
      <color indexed="9"/>
      <name val="Arial"/>
      <family val="2"/>
    </font>
    <font>
      <b/>
      <sz val="10"/>
      <name val="Arial"/>
      <family val="2"/>
    </font>
    <font>
      <u/>
      <sz val="10"/>
      <color indexed="12"/>
      <name val="Arial"/>
      <family val="2"/>
    </font>
    <font>
      <sz val="9"/>
      <name val="Arial"/>
      <family val="2"/>
    </font>
    <font>
      <sz val="10"/>
      <name val="Verdana"/>
      <family val="2"/>
    </font>
    <font>
      <sz val="12"/>
      <name val="Arial"/>
      <family val="2"/>
    </font>
    <font>
      <b/>
      <sz val="12"/>
      <name val="Arial"/>
      <family val="2"/>
    </font>
    <font>
      <sz val="14"/>
      <color rgb="FFFF0000"/>
      <name val="Verdana"/>
      <family val="2"/>
    </font>
    <font>
      <b/>
      <sz val="14"/>
      <color rgb="FFFF0000"/>
      <name val="Verdana"/>
      <family val="2"/>
    </font>
    <font>
      <sz val="10"/>
      <name val="Verdana"/>
      <family val="2"/>
    </font>
    <font>
      <sz val="11"/>
      <name val="Arial"/>
      <family val="2"/>
    </font>
    <font>
      <sz val="10"/>
      <name val="Arial"/>
      <family val="2"/>
    </font>
    <font>
      <b/>
      <sz val="11"/>
      <name val="Arial"/>
      <family val="2"/>
    </font>
    <font>
      <b/>
      <sz val="10"/>
      <name val="Verdana"/>
      <family val="2"/>
    </font>
    <font>
      <sz val="12"/>
      <name val="Verdana"/>
      <family val="2"/>
    </font>
    <font>
      <sz val="10"/>
      <name val="Verdana"/>
      <family val="2"/>
    </font>
    <font>
      <b/>
      <sz val="9"/>
      <name val="Arial"/>
      <family val="2"/>
    </font>
    <font>
      <sz val="9"/>
      <color rgb="FFFF0000"/>
      <name val="Arial"/>
      <family val="2"/>
    </font>
    <font>
      <b/>
      <sz val="9"/>
      <color theme="0"/>
      <name val="Arial"/>
      <family val="2"/>
    </font>
    <font>
      <b/>
      <sz val="11"/>
      <color theme="0"/>
      <name val="Arial"/>
      <family val="2"/>
    </font>
    <font>
      <sz val="20"/>
      <color theme="0" tint="-0.34998626667073579"/>
      <name val="Helvetica"/>
    </font>
    <font>
      <sz val="20"/>
      <color rgb="FFFF0000"/>
      <name val="Helvetica"/>
    </font>
    <font>
      <strike/>
      <sz val="11"/>
      <name val="Arial"/>
      <family val="2"/>
    </font>
    <font>
      <sz val="11"/>
      <color rgb="FFFF0000"/>
      <name val="Arial"/>
      <family val="2"/>
    </font>
    <font>
      <sz val="11"/>
      <color theme="0"/>
      <name val="Arial"/>
      <family val="2"/>
    </font>
    <font>
      <sz val="14"/>
      <name val="Arial"/>
      <family val="2"/>
    </font>
    <font>
      <sz val="18"/>
      <name val="Arial"/>
      <family val="2"/>
    </font>
    <font>
      <sz val="10"/>
      <color rgb="FF2E813E"/>
      <name val="Verdana"/>
      <family val="2"/>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ck">
        <color indexed="64"/>
      </right>
      <top style="medium">
        <color indexed="64"/>
      </top>
      <bottom style="medium">
        <color indexed="64"/>
      </bottom>
      <diagonal/>
    </border>
    <border>
      <left/>
      <right style="thin">
        <color indexed="64"/>
      </right>
      <top/>
      <bottom/>
      <diagonal/>
    </border>
    <border>
      <left style="thick">
        <color indexed="64"/>
      </left>
      <right/>
      <top style="medium">
        <color indexed="64"/>
      </top>
      <bottom style="medium">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6" fillId="0" borderId="0"/>
    <xf numFmtId="164" fontId="6" fillId="0" borderId="0" applyFont="0" applyFill="0" applyBorder="0" applyAlignment="0" applyProtection="0"/>
    <xf numFmtId="165" fontId="11" fillId="0" borderId="0" applyFont="0" applyFill="0" applyBorder="0" applyAlignment="0" applyProtection="0"/>
    <xf numFmtId="164" fontId="17" fillId="0" borderId="0" applyFont="0" applyFill="0" applyBorder="0" applyAlignment="0" applyProtection="0"/>
  </cellStyleXfs>
  <cellXfs count="90">
    <xf numFmtId="0" fontId="0" fillId="0" borderId="0" xfId="0"/>
    <xf numFmtId="0" fontId="0" fillId="0" borderId="0" xfId="0" applyAlignment="1" applyProtection="1">
      <alignment vertical="center"/>
    </xf>
    <xf numFmtId="0" fontId="9" fillId="0" borderId="0" xfId="0" applyFont="1"/>
    <xf numFmtId="0" fontId="6" fillId="0" borderId="0" xfId="0" applyFont="1"/>
    <xf numFmtId="168" fontId="6" fillId="2" borderId="0" xfId="0" applyNumberFormat="1" applyFont="1" applyFill="1"/>
    <xf numFmtId="167" fontId="6" fillId="2" borderId="0" xfId="0" applyNumberFormat="1" applyFont="1" applyFill="1"/>
    <xf numFmtId="1" fontId="6" fillId="2" borderId="0" xfId="0" applyNumberFormat="1" applyFont="1" applyFill="1"/>
    <xf numFmtId="0" fontId="6" fillId="2" borderId="0" xfId="2" applyFill="1"/>
    <xf numFmtId="0" fontId="6" fillId="0" borderId="0" xfId="2"/>
    <xf numFmtId="15" fontId="6" fillId="0" borderId="0" xfId="2" applyNumberFormat="1"/>
    <xf numFmtId="0" fontId="0" fillId="0" borderId="0" xfId="0" applyAlignment="1" applyProtection="1">
      <alignment vertical="center"/>
    </xf>
    <xf numFmtId="169" fontId="6" fillId="0" borderId="0" xfId="4" applyNumberFormat="1" applyFont="1"/>
    <xf numFmtId="0" fontId="0" fillId="0" borderId="0" xfId="0" applyAlignment="1" applyProtection="1">
      <alignment horizontal="center" vertical="center"/>
    </xf>
    <xf numFmtId="166" fontId="14" fillId="0" borderId="1" xfId="0" applyNumberFormat="1" applyFont="1" applyBorder="1" applyAlignment="1" applyProtection="1">
      <alignment horizontal="center" vertical="center" wrapText="1"/>
    </xf>
    <xf numFmtId="0" fontId="12" fillId="0" borderId="0" xfId="0" applyFont="1" applyAlignment="1" applyProtection="1">
      <alignment horizontal="center" vertical="center"/>
    </xf>
    <xf numFmtId="164" fontId="12" fillId="0" borderId="7" xfId="3" applyFont="1" applyBorder="1" applyAlignment="1" applyProtection="1">
      <alignment horizontal="center" vertical="center"/>
    </xf>
    <xf numFmtId="164" fontId="14" fillId="0" borderId="7" xfId="0" applyNumberFormat="1" applyFont="1" applyBorder="1" applyAlignment="1" applyProtection="1">
      <alignment horizontal="center" vertical="center"/>
    </xf>
    <xf numFmtId="164" fontId="12" fillId="0" borderId="7" xfId="5" applyFont="1" applyBorder="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3" xfId="0" applyFont="1" applyFill="1" applyBorder="1" applyAlignment="1" applyProtection="1">
      <alignment horizontal="center" vertical="center" wrapText="1"/>
      <protection locked="0"/>
    </xf>
    <xf numFmtId="3" fontId="5" fillId="0" borderId="3" xfId="0" applyNumberFormat="1" applyFont="1" applyFill="1" applyBorder="1" applyAlignment="1" applyProtection="1">
      <alignment horizontal="center" vertical="center" wrapText="1"/>
      <protection locked="0"/>
    </xf>
    <xf numFmtId="4" fontId="28" fillId="4" borderId="1" xfId="0" applyNumberFormat="1" applyFont="1" applyFill="1" applyBorder="1" applyAlignment="1" applyProtection="1">
      <alignment horizontal="center" vertical="center" wrapText="1"/>
      <protection locked="0"/>
    </xf>
    <xf numFmtId="166" fontId="28" fillId="0" borderId="1" xfId="0" applyNumberFormat="1" applyFont="1" applyFill="1" applyBorder="1" applyAlignment="1" applyProtection="1">
      <alignment horizontal="center" vertical="center" wrapText="1"/>
    </xf>
    <xf numFmtId="164" fontId="7" fillId="4" borderId="7" xfId="5"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5" fillId="0" borderId="0" xfId="0" applyFont="1" applyFill="1" applyBorder="1" applyAlignment="1" applyProtection="1">
      <alignment horizontal="left" vertical="top" wrapText="1"/>
      <protection locked="0"/>
    </xf>
    <xf numFmtId="0" fontId="0" fillId="0" borderId="0" xfId="0" applyProtection="1">
      <protection locked="0"/>
    </xf>
    <xf numFmtId="0" fontId="5" fillId="0" borderId="3" xfId="0" applyFont="1" applyFill="1" applyBorder="1" applyAlignment="1" applyProtection="1">
      <alignment horizontal="left" vertical="top" wrapText="1"/>
      <protection locked="0"/>
    </xf>
    <xf numFmtId="8" fontId="5" fillId="0" borderId="3" xfId="0" applyNumberFormat="1" applyFont="1" applyFill="1" applyBorder="1" applyAlignment="1" applyProtection="1">
      <alignment horizontal="center" vertical="center" wrapText="1"/>
      <protection locked="0"/>
    </xf>
    <xf numFmtId="166" fontId="5" fillId="0" borderId="3" xfId="0" applyNumberFormat="1" applyFont="1" applyFill="1" applyBorder="1" applyAlignment="1" applyProtection="1">
      <alignment horizontal="center" vertical="center" wrapText="1"/>
      <protection locked="0"/>
    </xf>
    <xf numFmtId="8" fontId="28" fillId="0" borderId="1"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wrapText="1"/>
    </xf>
    <xf numFmtId="8" fontId="5" fillId="0" borderId="0" xfId="0" applyNumberFormat="1" applyFont="1" applyFill="1" applyBorder="1" applyAlignment="1" applyProtection="1">
      <alignment horizontal="center" vertical="center" wrapText="1"/>
    </xf>
    <xf numFmtId="166" fontId="5" fillId="0" borderId="0" xfId="0" applyNumberFormat="1" applyFont="1" applyFill="1" applyBorder="1" applyAlignment="1" applyProtection="1">
      <alignment horizontal="center" vertical="center" wrapText="1"/>
    </xf>
    <xf numFmtId="0" fontId="20" fillId="3" borderId="0" xfId="0" applyFont="1" applyFill="1" applyBorder="1" applyAlignment="1" applyProtection="1">
      <alignment horizontal="right" vertical="center" wrapText="1"/>
    </xf>
    <xf numFmtId="0" fontId="20" fillId="3" borderId="10" xfId="0" applyFont="1" applyFill="1" applyBorder="1" applyAlignment="1" applyProtection="1">
      <alignment horizontal="center" vertical="center" wrapText="1"/>
    </xf>
    <xf numFmtId="0" fontId="21" fillId="3" borderId="4" xfId="0" applyFont="1" applyFill="1" applyBorder="1" applyAlignment="1" applyProtection="1">
      <alignment horizontal="right" vertical="center" wrapText="1"/>
    </xf>
    <xf numFmtId="0" fontId="5" fillId="0" borderId="0" xfId="0" applyFont="1" applyFill="1" applyBorder="1" applyAlignment="1" applyProtection="1">
      <alignment vertical="center" wrapText="1"/>
    </xf>
    <xf numFmtId="0" fontId="4" fillId="0" borderId="0" xfId="1" applyFill="1" applyBorder="1" applyAlignment="1" applyProtection="1">
      <alignment horizontal="left" vertical="center" wrapText="1"/>
    </xf>
    <xf numFmtId="0" fontId="4" fillId="0" borderId="3" xfId="1" applyFill="1" applyBorder="1" applyAlignment="1" applyProtection="1">
      <alignment horizontal="left" vertical="center" wrapText="1"/>
    </xf>
    <xf numFmtId="0" fontId="5" fillId="0" borderId="3" xfId="0" applyFont="1" applyFill="1" applyBorder="1" applyAlignment="1" applyProtection="1">
      <alignment vertical="center" wrapText="1"/>
    </xf>
    <xf numFmtId="0" fontId="0" fillId="0" borderId="0" xfId="0" applyBorder="1" applyAlignment="1" applyProtection="1">
      <alignment vertical="center"/>
    </xf>
    <xf numFmtId="0" fontId="3" fillId="0" borderId="0" xfId="0" applyFont="1" applyBorder="1" applyAlignment="1" applyProtection="1">
      <alignment horizontal="center" vertical="center" wrapText="1"/>
    </xf>
    <xf numFmtId="0" fontId="8" fillId="0" borderId="0" xfId="0" applyFont="1" applyAlignment="1" applyProtection="1">
      <alignment horizontal="left" vertical="center"/>
    </xf>
    <xf numFmtId="0" fontId="12" fillId="0" borderId="0" xfId="0" applyFont="1" applyAlignment="1" applyProtection="1">
      <alignment horizontal="left" vertical="center"/>
    </xf>
    <xf numFmtId="0" fontId="7" fillId="0" borderId="0" xfId="0" applyFont="1" applyAlignment="1" applyProtection="1">
      <alignment horizontal="left" vertical="center"/>
    </xf>
    <xf numFmtId="0" fontId="8" fillId="0" borderId="0" xfId="0" applyFont="1" applyAlignment="1" applyProtection="1">
      <alignment horizontal="right" vertical="center"/>
    </xf>
    <xf numFmtId="0" fontId="7"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Fill="1" applyAlignment="1" applyProtection="1">
      <alignment vertical="center"/>
    </xf>
    <xf numFmtId="0" fontId="3" fillId="0" borderId="1" xfId="0" applyFont="1" applyFill="1" applyBorder="1" applyAlignment="1" applyProtection="1">
      <alignment horizontal="center" vertical="center" wrapText="1"/>
    </xf>
    <xf numFmtId="164" fontId="8" fillId="0" borderId="7" xfId="5" applyFont="1" applyBorder="1" applyAlignment="1" applyProtection="1">
      <alignment horizontal="center" vertical="center"/>
    </xf>
    <xf numFmtId="0" fontId="3" fillId="0" borderId="13" xfId="0" applyFont="1" applyFill="1" applyBorder="1" applyAlignment="1" applyProtection="1">
      <alignment horizontal="center" vertical="center" wrapText="1"/>
    </xf>
    <xf numFmtId="0" fontId="28" fillId="4" borderId="1" xfId="0" applyFont="1" applyFill="1" applyBorder="1" applyAlignment="1" applyProtection="1">
      <alignment horizontal="center" vertical="top" wrapText="1"/>
      <protection locked="0"/>
    </xf>
    <xf numFmtId="0" fontId="5" fillId="4" borderId="4" xfId="0" applyFont="1" applyFill="1" applyBorder="1" applyAlignment="1" applyProtection="1">
      <alignment horizontal="center" vertical="top" wrapText="1"/>
      <protection locked="0"/>
    </xf>
    <xf numFmtId="0" fontId="16" fillId="0" borderId="4"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0" fillId="0" borderId="6" xfId="0" applyBorder="1" applyAlignment="1" applyProtection="1">
      <alignment vertical="center" wrapText="1"/>
    </xf>
    <xf numFmtId="0" fontId="13" fillId="4" borderId="6"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4" fillId="0" borderId="4"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22"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27" fillId="0" borderId="4"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20" fillId="3" borderId="8" xfId="0" applyFont="1" applyFill="1" applyBorder="1" applyAlignment="1" applyProtection="1">
      <alignment horizontal="center" vertical="center" wrapText="1"/>
    </xf>
    <xf numFmtId="0" fontId="20" fillId="3" borderId="9"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14" fillId="0" borderId="7" xfId="0" applyFont="1" applyBorder="1" applyAlignment="1" applyProtection="1">
      <alignment horizontal="right" vertical="center" wrapText="1"/>
    </xf>
    <xf numFmtId="0" fontId="15" fillId="0" borderId="7" xfId="0" applyFont="1" applyBorder="1" applyAlignment="1" applyProtection="1">
      <alignment horizontal="right" vertical="center" wrapText="1"/>
    </xf>
    <xf numFmtId="0" fontId="26" fillId="3" borderId="0" xfId="0" applyFont="1" applyFill="1" applyAlignment="1" applyProtection="1">
      <alignment horizontal="left" vertical="center"/>
    </xf>
    <xf numFmtId="0" fontId="26" fillId="3" borderId="12" xfId="0" applyFont="1" applyFill="1" applyBorder="1" applyAlignment="1" applyProtection="1">
      <alignment horizontal="left" vertical="center"/>
    </xf>
    <xf numFmtId="0" fontId="12" fillId="0" borderId="0" xfId="0" applyFont="1" applyAlignment="1" applyProtection="1">
      <alignment horizontal="left" vertical="center"/>
    </xf>
  </cellXfs>
  <cellStyles count="6">
    <cellStyle name="Comma" xfId="4" builtinId="3"/>
    <cellStyle name="Currency" xfId="5" builtinId="4"/>
    <cellStyle name="Currency 2" xfId="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3546929</xdr:colOff>
      <xdr:row>0</xdr:row>
      <xdr:rowOff>0</xdr:rowOff>
    </xdr:from>
    <xdr:to>
      <xdr:col>6</xdr:col>
      <xdr:colOff>1097643</xdr:colOff>
      <xdr:row>1</xdr:row>
      <xdr:rowOff>45357</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3546929" y="0"/>
          <a:ext cx="10668000" cy="94342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3600" b="0" i="0" u="none" strike="noStrike" baseline="0">
              <a:solidFill>
                <a:srgbClr val="000000"/>
              </a:solidFill>
              <a:latin typeface="Arial Black"/>
            </a:rPr>
            <a:t>Ottawa Large Solar PV DER  Worksheet</a:t>
          </a:r>
        </a:p>
        <a:p>
          <a:pPr algn="ctr" rtl="0">
            <a:defRPr sz="1000"/>
          </a:pPr>
          <a:endParaRPr lang="en-US" sz="12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0</xdr:col>
      <xdr:colOff>1837879</xdr:colOff>
      <xdr:row>0</xdr:row>
      <xdr:rowOff>885824</xdr:rowOff>
    </xdr:to>
    <xdr:pic>
      <xdr:nvPicPr>
        <xdr:cNvPr id="5" name="Picture 4" title="Save on Energy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104775" y="76200"/>
          <a:ext cx="1733104" cy="809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3"/>
  <sheetViews>
    <sheetView showGridLines="0" tabSelected="1" showWhiteSpace="0" zoomScale="70" zoomScaleNormal="70" zoomScaleSheetLayoutView="30" zoomScalePageLayoutView="70" workbookViewId="0">
      <selection activeCell="F6" sqref="F6"/>
    </sheetView>
  </sheetViews>
  <sheetFormatPr defaultColWidth="0" defaultRowHeight="12.75" zeroHeight="1" x14ac:dyDescent="0.2"/>
  <cols>
    <col min="1" max="1" width="44" style="1" customWidth="1"/>
    <col min="2" max="2" width="21.625" style="12" customWidth="1"/>
    <col min="3" max="3" width="26.5" style="1" customWidth="1"/>
    <col min="4" max="4" width="32.75" style="10" customWidth="1"/>
    <col min="5" max="5" width="19.25" style="1" customWidth="1"/>
    <col min="6" max="6" width="17.75" style="1" customWidth="1"/>
    <col min="7" max="7" width="15.375" style="1" customWidth="1"/>
    <col min="8" max="8" width="20.75" style="1" customWidth="1"/>
    <col min="9" max="9" width="8.75" style="1" customWidth="1"/>
    <col min="10" max="16384" width="9" style="1" hidden="1"/>
  </cols>
  <sheetData>
    <row r="1" spans="1:9" ht="70.5" customHeight="1" thickBot="1" x14ac:dyDescent="0.25">
      <c r="A1" s="10"/>
      <c r="B1" s="58"/>
      <c r="C1" s="59"/>
      <c r="D1" s="59"/>
      <c r="E1" s="59"/>
      <c r="F1" s="59"/>
      <c r="G1" s="60"/>
      <c r="H1" s="52"/>
      <c r="I1" s="10"/>
    </row>
    <row r="2" spans="1:9" ht="65.25" customHeight="1" x14ac:dyDescent="0.2">
      <c r="A2" s="70" t="s">
        <v>55</v>
      </c>
      <c r="B2" s="70"/>
      <c r="C2" s="70"/>
      <c r="D2" s="70"/>
      <c r="E2" s="70"/>
      <c r="F2" s="70"/>
      <c r="G2" s="70"/>
      <c r="H2" s="70"/>
      <c r="I2" s="10"/>
    </row>
    <row r="3" spans="1:9" ht="389.45" customHeight="1" thickBot="1" x14ac:dyDescent="0.25">
      <c r="A3" s="71" t="s">
        <v>52</v>
      </c>
      <c r="B3" s="72"/>
      <c r="C3" s="72"/>
      <c r="D3" s="72"/>
      <c r="E3" s="72"/>
      <c r="F3" s="72"/>
      <c r="G3" s="72"/>
      <c r="H3" s="72"/>
      <c r="I3" s="10"/>
    </row>
    <row r="4" spans="1:9" s="10" customFormat="1" ht="18" hidden="1" customHeight="1" thickBot="1" x14ac:dyDescent="0.25">
      <c r="A4" s="26"/>
      <c r="B4" s="26"/>
      <c r="C4" s="28"/>
      <c r="D4" s="19"/>
      <c r="E4" s="19"/>
      <c r="F4" s="20"/>
      <c r="G4" s="29"/>
      <c r="H4" s="30"/>
      <c r="I4" s="25"/>
    </row>
    <row r="5" spans="1:9" s="10" customFormat="1" ht="101.45" customHeight="1" thickBot="1" x14ac:dyDescent="0.25">
      <c r="A5" s="78" t="s">
        <v>33</v>
      </c>
      <c r="B5" s="79"/>
      <c r="C5" s="80"/>
      <c r="D5" s="55" t="s">
        <v>43</v>
      </c>
      <c r="E5" s="53" t="s">
        <v>54</v>
      </c>
      <c r="F5" s="53" t="s">
        <v>51</v>
      </c>
      <c r="G5" s="53" t="s">
        <v>28</v>
      </c>
      <c r="H5" s="53" t="s">
        <v>48</v>
      </c>
    </row>
    <row r="6" spans="1:9" s="10" customFormat="1" ht="180" customHeight="1" thickBot="1" x14ac:dyDescent="0.25">
      <c r="A6" s="64" t="s">
        <v>56</v>
      </c>
      <c r="B6" s="65"/>
      <c r="C6" s="66"/>
      <c r="D6" s="57"/>
      <c r="E6" s="56"/>
      <c r="F6" s="21"/>
      <c r="G6" s="31" t="s">
        <v>34</v>
      </c>
      <c r="H6" s="22">
        <f>IF((F6*860&gt;860000), 860000,F6*860)</f>
        <v>0</v>
      </c>
    </row>
    <row r="7" spans="1:9" s="10" customFormat="1" ht="33.6" customHeight="1" thickBot="1" x14ac:dyDescent="0.25">
      <c r="A7" s="18"/>
      <c r="B7" s="18"/>
      <c r="C7" s="18"/>
      <c r="D7" s="32"/>
      <c r="E7" s="33"/>
      <c r="F7" s="34"/>
      <c r="G7" s="35"/>
      <c r="H7" s="36"/>
    </row>
    <row r="8" spans="1:9" s="10" customFormat="1" ht="25.5" customHeight="1" thickBot="1" x14ac:dyDescent="0.25">
      <c r="A8" s="73" t="s">
        <v>44</v>
      </c>
      <c r="B8" s="74"/>
      <c r="C8" s="74"/>
      <c r="D8" s="74"/>
      <c r="E8" s="74"/>
      <c r="F8" s="74"/>
      <c r="G8" s="74"/>
      <c r="H8" s="75"/>
    </row>
    <row r="9" spans="1:9" s="10" customFormat="1" ht="29.25" customHeight="1" thickBot="1" x14ac:dyDescent="0.25">
      <c r="A9" s="37" t="s">
        <v>41</v>
      </c>
      <c r="B9" s="38" t="s">
        <v>38</v>
      </c>
      <c r="C9" s="76" t="s">
        <v>39</v>
      </c>
      <c r="D9" s="77"/>
      <c r="E9" s="76" t="s">
        <v>50</v>
      </c>
      <c r="F9" s="77"/>
      <c r="G9" s="76" t="s">
        <v>40</v>
      </c>
      <c r="H9" s="77"/>
    </row>
    <row r="10" spans="1:9" s="10" customFormat="1" ht="42" customHeight="1" thickBot="1" x14ac:dyDescent="0.25">
      <c r="A10" s="39" t="s">
        <v>36</v>
      </c>
      <c r="B10" s="24"/>
      <c r="C10" s="81"/>
      <c r="D10" s="82"/>
      <c r="E10" s="81"/>
      <c r="F10" s="82"/>
      <c r="G10" s="81"/>
      <c r="H10" s="82"/>
    </row>
    <row r="11" spans="1:9" s="10" customFormat="1" ht="51.75" customHeight="1" thickBot="1" x14ac:dyDescent="0.25">
      <c r="A11" s="39" t="s">
        <v>37</v>
      </c>
      <c r="B11" s="24"/>
      <c r="C11" s="81"/>
      <c r="D11" s="82"/>
      <c r="E11" s="81"/>
      <c r="F11" s="82"/>
      <c r="G11" s="81"/>
      <c r="H11" s="82"/>
    </row>
    <row r="12" spans="1:9" s="10" customFormat="1" ht="21.75" customHeight="1" thickBot="1" x14ac:dyDescent="0.25">
      <c r="A12" s="40"/>
      <c r="B12" s="41"/>
      <c r="C12" s="42"/>
      <c r="D12" s="42"/>
      <c r="E12" s="42"/>
      <c r="F12" s="43"/>
      <c r="G12" s="43"/>
      <c r="H12" s="43"/>
    </row>
    <row r="13" spans="1:9" s="10" customFormat="1" ht="30" customHeight="1" thickBot="1" x14ac:dyDescent="0.25">
      <c r="A13" s="44"/>
      <c r="B13" s="45"/>
      <c r="C13" s="67" t="s">
        <v>49</v>
      </c>
      <c r="D13" s="68"/>
      <c r="E13" s="68"/>
      <c r="F13" s="68"/>
      <c r="G13" s="69"/>
      <c r="H13" s="13">
        <f xml:space="preserve"> H6</f>
        <v>0</v>
      </c>
    </row>
    <row r="14" spans="1:9" s="10" customFormat="1" ht="30" customHeight="1" x14ac:dyDescent="0.2">
      <c r="A14" s="46" t="s">
        <v>25</v>
      </c>
      <c r="B14" s="46"/>
      <c r="C14" s="46"/>
      <c r="D14" s="46"/>
      <c r="E14" s="46"/>
      <c r="F14" s="46"/>
      <c r="G14" s="46"/>
      <c r="H14" s="46"/>
    </row>
    <row r="15" spans="1:9" s="10" customFormat="1" ht="30" customHeight="1" x14ac:dyDescent="0.2">
      <c r="A15" s="61" t="s">
        <v>26</v>
      </c>
      <c r="B15" s="62"/>
      <c r="C15" s="62"/>
      <c r="D15" s="62"/>
      <c r="E15" s="62"/>
      <c r="F15" s="62"/>
      <c r="G15" s="62"/>
      <c r="H15" s="62"/>
    </row>
    <row r="16" spans="1:9" s="10" customFormat="1" ht="27" customHeight="1" x14ac:dyDescent="0.2">
      <c r="A16" s="83" t="s">
        <v>10</v>
      </c>
      <c r="B16" s="84"/>
      <c r="C16" s="84"/>
      <c r="D16" s="84"/>
      <c r="E16" s="84"/>
      <c r="F16" s="84"/>
      <c r="G16" s="84"/>
      <c r="H16" s="23"/>
    </row>
    <row r="17" spans="1:8" s="10" customFormat="1" ht="24" customHeight="1" x14ac:dyDescent="0.2">
      <c r="A17" s="83" t="s">
        <v>11</v>
      </c>
      <c r="B17" s="84"/>
      <c r="C17" s="84"/>
      <c r="D17" s="84"/>
      <c r="E17" s="84"/>
      <c r="F17" s="84"/>
      <c r="G17" s="84"/>
      <c r="H17" s="23"/>
    </row>
    <row r="18" spans="1:8" s="10" customFormat="1" ht="22.5" customHeight="1" x14ac:dyDescent="0.2">
      <c r="A18" s="83" t="s">
        <v>35</v>
      </c>
      <c r="B18" s="84"/>
      <c r="C18" s="84"/>
      <c r="D18" s="84"/>
      <c r="E18" s="84"/>
      <c r="F18" s="84"/>
      <c r="G18" s="84"/>
      <c r="H18" s="23"/>
    </row>
    <row r="19" spans="1:8" ht="27.6" customHeight="1" x14ac:dyDescent="0.2">
      <c r="A19" s="85" t="s">
        <v>12</v>
      </c>
      <c r="B19" s="86"/>
      <c r="C19" s="86"/>
      <c r="D19" s="86"/>
      <c r="E19" s="86"/>
      <c r="F19" s="86"/>
      <c r="G19" s="86"/>
      <c r="H19" s="54">
        <f>SUM(H16:H18)</f>
        <v>0</v>
      </c>
    </row>
    <row r="20" spans="1:8" ht="15.75" x14ac:dyDescent="0.2">
      <c r="A20" s="46" t="s">
        <v>13</v>
      </c>
      <c r="B20" s="46"/>
      <c r="C20" s="46"/>
      <c r="D20" s="46"/>
      <c r="E20" s="46"/>
      <c r="F20" s="46"/>
      <c r="G20" s="46"/>
      <c r="H20" s="46"/>
    </row>
    <row r="21" spans="1:8" s="10" customFormat="1" ht="14.25" x14ac:dyDescent="0.2">
      <c r="A21" s="47" t="s">
        <v>14</v>
      </c>
      <c r="B21" s="47"/>
      <c r="C21" s="47"/>
      <c r="D21" s="47"/>
      <c r="E21" s="47"/>
      <c r="F21" s="47"/>
      <c r="G21" s="47"/>
      <c r="H21" s="47"/>
    </row>
    <row r="22" spans="1:8" s="10" customFormat="1" ht="14.25" x14ac:dyDescent="0.2">
      <c r="A22" s="47" t="s">
        <v>15</v>
      </c>
      <c r="B22" s="47"/>
      <c r="C22" s="47"/>
      <c r="D22" s="47"/>
      <c r="E22" s="47"/>
      <c r="F22" s="47"/>
      <c r="G22" s="47"/>
      <c r="H22" s="47"/>
    </row>
    <row r="23" spans="1:8" s="10" customFormat="1" ht="16.5" customHeight="1" x14ac:dyDescent="0.2">
      <c r="A23" s="47" t="s">
        <v>16</v>
      </c>
      <c r="B23" s="47"/>
      <c r="C23" s="47"/>
      <c r="D23" s="47"/>
      <c r="E23" s="47"/>
      <c r="F23" s="47"/>
      <c r="G23" s="47"/>
      <c r="H23" s="47"/>
    </row>
    <row r="24" spans="1:8" s="10" customFormat="1" ht="16.5" customHeight="1" x14ac:dyDescent="0.2">
      <c r="A24" s="47" t="s">
        <v>17</v>
      </c>
      <c r="B24" s="47"/>
      <c r="C24" s="47"/>
      <c r="D24" s="47"/>
      <c r="E24" s="47"/>
      <c r="F24" s="47"/>
      <c r="G24" s="47"/>
      <c r="H24" s="47"/>
    </row>
    <row r="25" spans="1:8" s="10" customFormat="1" ht="16.5" customHeight="1" x14ac:dyDescent="0.2">
      <c r="A25" s="47" t="s">
        <v>18</v>
      </c>
      <c r="B25" s="47"/>
      <c r="C25" s="47"/>
      <c r="D25" s="47"/>
      <c r="E25" s="47"/>
      <c r="F25" s="47"/>
      <c r="G25" s="47"/>
      <c r="H25" s="47"/>
    </row>
    <row r="26" spans="1:8" s="10" customFormat="1" ht="16.5" customHeight="1" x14ac:dyDescent="0.2">
      <c r="A26" s="47" t="s">
        <v>19</v>
      </c>
      <c r="B26" s="47"/>
      <c r="C26" s="47"/>
      <c r="D26" s="47"/>
      <c r="E26" s="47"/>
      <c r="F26" s="47"/>
      <c r="G26" s="47"/>
      <c r="H26" s="47"/>
    </row>
    <row r="27" spans="1:8" s="10" customFormat="1" ht="14.25" x14ac:dyDescent="0.2">
      <c r="A27" s="47" t="s">
        <v>20</v>
      </c>
      <c r="B27" s="47"/>
      <c r="C27" s="47"/>
      <c r="D27" s="47"/>
      <c r="E27" s="47"/>
      <c r="F27" s="47"/>
      <c r="G27" s="47"/>
      <c r="H27" s="47"/>
    </row>
    <row r="28" spans="1:8" s="10" customFormat="1" ht="14.25" x14ac:dyDescent="0.2">
      <c r="A28" s="47" t="s">
        <v>21</v>
      </c>
      <c r="B28" s="47"/>
      <c r="C28" s="47"/>
      <c r="D28" s="47"/>
      <c r="E28" s="47"/>
      <c r="F28" s="47"/>
      <c r="G28" s="47"/>
      <c r="H28" s="47"/>
    </row>
    <row r="29" spans="1:8" s="10" customFormat="1" ht="15" x14ac:dyDescent="0.2">
      <c r="A29" s="48"/>
      <c r="B29" s="48"/>
      <c r="C29" s="48"/>
      <c r="D29" s="48"/>
      <c r="E29" s="48"/>
      <c r="F29" s="48"/>
      <c r="G29" s="48"/>
      <c r="H29" s="48"/>
    </row>
    <row r="30" spans="1:8" s="10" customFormat="1" ht="22.5" customHeight="1" x14ac:dyDescent="0.2">
      <c r="A30" s="87" t="s">
        <v>22</v>
      </c>
      <c r="B30" s="87"/>
      <c r="C30" s="87"/>
      <c r="D30" s="87"/>
      <c r="E30" s="87"/>
      <c r="F30" s="87"/>
      <c r="G30" s="88"/>
      <c r="H30" s="17">
        <f>H13</f>
        <v>0</v>
      </c>
    </row>
    <row r="31" spans="1:8" s="10" customFormat="1" ht="5.45" customHeight="1" x14ac:dyDescent="0.2">
      <c r="A31" s="47"/>
      <c r="B31" s="47"/>
      <c r="C31" s="47"/>
      <c r="D31" s="47"/>
      <c r="E31" s="47"/>
      <c r="F31" s="47"/>
      <c r="G31" s="47"/>
      <c r="H31" s="14"/>
    </row>
    <row r="32" spans="1:8" s="10" customFormat="1" ht="22.5" customHeight="1" x14ac:dyDescent="0.2">
      <c r="A32" s="87" t="s">
        <v>23</v>
      </c>
      <c r="B32" s="87"/>
      <c r="C32" s="87"/>
      <c r="D32" s="87"/>
      <c r="E32" s="87"/>
      <c r="F32" s="87"/>
      <c r="G32" s="88"/>
      <c r="H32" s="15">
        <f>H19/2</f>
        <v>0</v>
      </c>
    </row>
    <row r="33" spans="1:8" s="10" customFormat="1" ht="6.95" customHeight="1" x14ac:dyDescent="0.2">
      <c r="A33" s="89"/>
      <c r="B33" s="89"/>
      <c r="C33" s="89"/>
      <c r="D33" s="89"/>
      <c r="E33" s="89"/>
      <c r="F33" s="89"/>
      <c r="G33" s="89"/>
      <c r="H33" s="14"/>
    </row>
    <row r="34" spans="1:8" s="10" customFormat="1" ht="22.5" customHeight="1" x14ac:dyDescent="0.2">
      <c r="A34" s="87" t="s">
        <v>24</v>
      </c>
      <c r="B34" s="87"/>
      <c r="C34" s="87"/>
      <c r="D34" s="87"/>
      <c r="E34" s="87"/>
      <c r="F34" s="87"/>
      <c r="G34" s="88"/>
      <c r="H34" s="16">
        <f>IF(H30&gt;H32,H32,H30)</f>
        <v>0</v>
      </c>
    </row>
    <row r="35" spans="1:8" s="10" customFormat="1" x14ac:dyDescent="0.2"/>
    <row r="36" spans="1:8" s="10" customFormat="1" ht="15" x14ac:dyDescent="0.2">
      <c r="B36" s="48"/>
      <c r="C36" s="48"/>
      <c r="D36" s="48"/>
      <c r="E36" s="48"/>
      <c r="F36" s="48"/>
      <c r="G36" s="48"/>
      <c r="H36" s="48"/>
    </row>
    <row r="37" spans="1:8" ht="29.25" customHeight="1" x14ac:dyDescent="0.2">
      <c r="A37" s="10"/>
      <c r="C37" s="10"/>
      <c r="D37" s="49" t="s">
        <v>45</v>
      </c>
      <c r="E37" s="63"/>
      <c r="F37" s="63"/>
      <c r="G37" s="63"/>
      <c r="H37" s="63"/>
    </row>
    <row r="38" spans="1:8" ht="22.5" customHeight="1" x14ac:dyDescent="0.2">
      <c r="A38" s="10"/>
      <c r="C38" s="10"/>
      <c r="D38" s="50"/>
      <c r="E38" s="12"/>
      <c r="F38" s="12"/>
      <c r="G38" s="12"/>
      <c r="H38" s="12"/>
    </row>
    <row r="39" spans="1:8" ht="22.5" customHeight="1" x14ac:dyDescent="0.2">
      <c r="A39" s="10"/>
      <c r="C39" s="10"/>
      <c r="D39" s="49" t="s">
        <v>27</v>
      </c>
      <c r="E39" s="63"/>
      <c r="F39" s="63"/>
      <c r="G39" s="63"/>
      <c r="H39" s="63"/>
    </row>
    <row r="40" spans="1:8" ht="22.5" customHeight="1" x14ac:dyDescent="0.2">
      <c r="A40" s="10"/>
      <c r="C40" s="10"/>
      <c r="D40" s="51"/>
      <c r="E40" s="12"/>
      <c r="F40" s="12"/>
      <c r="G40" s="12"/>
      <c r="H40" s="12"/>
    </row>
    <row r="41" spans="1:8" ht="22.5" customHeight="1" x14ac:dyDescent="0.2">
      <c r="A41" s="10"/>
      <c r="C41" s="10"/>
      <c r="D41" s="49" t="s">
        <v>46</v>
      </c>
      <c r="E41" s="63"/>
      <c r="F41" s="63"/>
      <c r="G41" s="63"/>
      <c r="H41" s="63"/>
    </row>
    <row r="42" spans="1:8" ht="22.5" customHeight="1" x14ac:dyDescent="0.2">
      <c r="A42" s="10"/>
      <c r="B42" s="10"/>
      <c r="C42" s="10"/>
      <c r="E42" s="10"/>
      <c r="F42" s="10"/>
      <c r="G42" s="10"/>
      <c r="H42" s="10"/>
    </row>
    <row r="43" spans="1:8" ht="22.5" customHeight="1" x14ac:dyDescent="0.2">
      <c r="A43" s="10"/>
      <c r="B43" s="10"/>
      <c r="C43" s="10"/>
      <c r="D43" s="49" t="s">
        <v>47</v>
      </c>
      <c r="E43" s="63"/>
      <c r="F43" s="63"/>
      <c r="G43" s="63"/>
      <c r="H43" s="63"/>
    </row>
    <row r="44" spans="1:8" x14ac:dyDescent="0.2">
      <c r="A44" s="10"/>
      <c r="C44" s="10"/>
      <c r="E44" s="10"/>
      <c r="F44" s="10"/>
      <c r="G44" s="10"/>
      <c r="H44" s="10"/>
    </row>
    <row r="45" spans="1:8" hidden="1" x14ac:dyDescent="0.2">
      <c r="A45" s="10"/>
      <c r="C45" s="10"/>
      <c r="E45" s="10"/>
      <c r="F45" s="10"/>
      <c r="G45" s="10"/>
      <c r="H45" s="10"/>
    </row>
    <row r="46" spans="1:8" hidden="1" x14ac:dyDescent="0.2">
      <c r="A46" s="10"/>
      <c r="C46" s="10"/>
      <c r="E46" s="10"/>
      <c r="F46" s="10"/>
      <c r="G46" s="10"/>
      <c r="H46" s="10"/>
    </row>
    <row r="47" spans="1:8" hidden="1" x14ac:dyDescent="0.2"/>
    <row r="48" spans="1: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x14ac:dyDescent="0.2"/>
    <row r="352" x14ac:dyDescent="0.2"/>
    <row r="353" x14ac:dyDescent="0.2"/>
  </sheetData>
  <sheetProtection password="81E5" sheet="1" objects="1" scenarios="1" selectLockedCells="1"/>
  <mergeCells count="29">
    <mergeCell ref="C10:D10"/>
    <mergeCell ref="C11:D11"/>
    <mergeCell ref="G10:H10"/>
    <mergeCell ref="E43:H43"/>
    <mergeCell ref="A16:G16"/>
    <mergeCell ref="A17:G17"/>
    <mergeCell ref="A18:G18"/>
    <mergeCell ref="A19:G19"/>
    <mergeCell ref="E41:H41"/>
    <mergeCell ref="A30:G30"/>
    <mergeCell ref="A32:G32"/>
    <mergeCell ref="A33:G33"/>
    <mergeCell ref="A34:G34"/>
    <mergeCell ref="B1:G1"/>
    <mergeCell ref="A15:H15"/>
    <mergeCell ref="E37:H37"/>
    <mergeCell ref="E39:H39"/>
    <mergeCell ref="A6:C6"/>
    <mergeCell ref="C13:G13"/>
    <mergeCell ref="A2:H2"/>
    <mergeCell ref="A3:H3"/>
    <mergeCell ref="A8:H8"/>
    <mergeCell ref="C9:D9"/>
    <mergeCell ref="E9:F9"/>
    <mergeCell ref="G9:H9"/>
    <mergeCell ref="A5:C5"/>
    <mergeCell ref="G11:H11"/>
    <mergeCell ref="E10:F10"/>
    <mergeCell ref="E11:F11"/>
  </mergeCells>
  <phoneticPr fontId="1"/>
  <dataValidations count="2">
    <dataValidation type="whole" allowBlank="1" showInputMessage="1" showErrorMessage="1" sqref="F7">
      <formula1>50</formula1>
      <formula2>10000</formula2>
    </dataValidation>
    <dataValidation type="decimal" allowBlank="1" showInputMessage="1" showErrorMessage="1" sqref="F6">
      <formula1>50</formula1>
      <formula2>10000</formula2>
    </dataValidation>
  </dataValidations>
  <printOptions horizontalCentered="1"/>
  <pageMargins left="0.62" right="0.37" top="0.6" bottom="0.33" header="0.38" footer="0.55000000000000004"/>
  <pageSetup scale="42" orientation="portrait" r:id="rId1"/>
  <headerFooter alignWithMargins="0">
    <oddHeader xml:space="preserve">&amp;C
</oddHeader>
    <oddFooter>&amp;L&amp;"Arial,Regular"&amp;8A mark of the Province of Ontario protected under Canadian trademark law. 
Used under sublicence.
&amp;XOM&amp;XOfficial Mark of the Independent Electricity System Operator.  Used under license.
&amp;CJan 8, 2024 V1.0&amp;RPage 1 of 1</oddFooter>
  </headerFooter>
  <colBreaks count="1" manualBreakCount="1">
    <brk id="9" max="4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1" sqref="A21"/>
    </sheetView>
  </sheetViews>
  <sheetFormatPr defaultRowHeight="12.75" x14ac:dyDescent="0.2"/>
  <cols>
    <col min="1" max="1" width="163" bestFit="1" customWidth="1"/>
  </cols>
  <sheetData>
    <row r="1" spans="1:1" x14ac:dyDescent="0.2">
      <c r="A1" s="27"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E16"/>
  <sheetViews>
    <sheetView workbookViewId="0">
      <selection activeCell="B5" sqref="B5"/>
    </sheetView>
  </sheetViews>
  <sheetFormatPr defaultRowHeight="12.75" x14ac:dyDescent="0.2"/>
  <cols>
    <col min="1" max="1" width="14.375" bestFit="1" customWidth="1"/>
  </cols>
  <sheetData>
    <row r="2" spans="1:5" x14ac:dyDescent="0.2">
      <c r="A2" t="s">
        <v>0</v>
      </c>
      <c r="B2" s="4">
        <v>1</v>
      </c>
    </row>
    <row r="3" spans="1:5" x14ac:dyDescent="0.2">
      <c r="A3" s="3" t="s">
        <v>2</v>
      </c>
      <c r="B3" s="5" t="s">
        <v>42</v>
      </c>
    </row>
    <row r="4" spans="1:5" x14ac:dyDescent="0.2">
      <c r="A4" s="3" t="s">
        <v>3</v>
      </c>
      <c r="B4" s="6">
        <v>8</v>
      </c>
    </row>
    <row r="5" spans="1:5" x14ac:dyDescent="0.2">
      <c r="A5" s="3" t="s">
        <v>4</v>
      </c>
      <c r="B5" s="6">
        <v>2024</v>
      </c>
    </row>
    <row r="6" spans="1:5" x14ac:dyDescent="0.2">
      <c r="A6" s="3"/>
    </row>
    <row r="7" spans="1:5" ht="18" x14ac:dyDescent="0.25">
      <c r="A7" s="2" t="s">
        <v>1</v>
      </c>
    </row>
    <row r="16" spans="1:5" x14ac:dyDescent="0.2">
      <c r="E16" t="s">
        <v>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4"/>
  <sheetViews>
    <sheetView workbookViewId="0">
      <selection activeCell="D11" sqref="D11"/>
    </sheetView>
  </sheetViews>
  <sheetFormatPr defaultColWidth="9" defaultRowHeight="12.75" x14ac:dyDescent="0.2"/>
  <cols>
    <col min="1" max="1" width="13.75" style="8" bestFit="1" customWidth="1"/>
    <col min="2" max="2" width="12.125" style="8" customWidth="1"/>
    <col min="3" max="3" width="27.25" style="8" customWidth="1"/>
    <col min="4" max="4" width="25.75" style="8" bestFit="1" customWidth="1"/>
    <col min="5" max="5" width="68.375" style="8" bestFit="1" customWidth="1"/>
    <col min="6" max="16384" width="9" style="8"/>
  </cols>
  <sheetData>
    <row r="1" spans="1:5" x14ac:dyDescent="0.2">
      <c r="A1" s="7" t="s">
        <v>5</v>
      </c>
      <c r="B1" s="7" t="s">
        <v>6</v>
      </c>
      <c r="C1" s="7" t="s">
        <v>7</v>
      </c>
      <c r="D1" s="7" t="s">
        <v>8</v>
      </c>
      <c r="E1" s="7" t="s">
        <v>9</v>
      </c>
    </row>
    <row r="2" spans="1:5" x14ac:dyDescent="0.2">
      <c r="A2" s="11">
        <v>1</v>
      </c>
      <c r="B2" s="9">
        <v>44172</v>
      </c>
      <c r="C2" s="8" t="s">
        <v>30</v>
      </c>
      <c r="D2" s="8" t="s">
        <v>31</v>
      </c>
      <c r="E2" s="8" t="s">
        <v>32</v>
      </c>
    </row>
    <row r="3" spans="1:5" x14ac:dyDescent="0.2">
      <c r="A3" s="11"/>
      <c r="B3" s="9"/>
    </row>
    <row r="4" spans="1:5" x14ac:dyDescent="0.2">
      <c r="A4" s="11"/>
      <c r="B4"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A5C3414E2B8E45BD8987C08A5A4B36" ma:contentTypeVersion="4" ma:contentTypeDescription="Create a new document." ma:contentTypeScope="" ma:versionID="151cd2fbf751d405e6b8228d292cfb5c">
  <xsd:schema xmlns:xsd="http://www.w3.org/2001/XMLSchema" xmlns:xs="http://www.w3.org/2001/XMLSchema" xmlns:p="http://schemas.microsoft.com/office/2006/metadata/properties" xmlns:ns2="454a7036-fd71-40f3-bf90-e53241483c2a" targetNamespace="http://schemas.microsoft.com/office/2006/metadata/properties" ma:root="true" ma:fieldsID="b84b97a972b5c8113e3b75b83599679a" ns2:_="">
    <xsd:import namespace="454a7036-fd71-40f3-bf90-e53241483c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a7036-fd71-40f3-bf90-e53241483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A54C5B-D9F5-40B2-B307-807D2ACA1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4a7036-fd71-40f3-bf90-e53241483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9C840E-1F1F-4675-8B40-B3FFF0BF1C35}">
  <ds:schemaRefs>
    <ds:schemaRef ds:uri="http://schemas.microsoft.com/sharepoint/v3/contenttype/forms"/>
  </ds:schemaRefs>
</ds:datastoreItem>
</file>

<file path=customXml/itemProps3.xml><?xml version="1.0" encoding="utf-8"?>
<ds:datastoreItem xmlns:ds="http://schemas.openxmlformats.org/officeDocument/2006/customXml" ds:itemID="{FC5AAA3F-D113-45E6-9413-7A06F3709523}">
  <ds:schemaRefs>
    <ds:schemaRef ds:uri="http://purl.org/dc/terms/"/>
    <ds:schemaRef ds:uri="454a7036-fd71-40f3-bf90-e53241483c2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Accessibililty Disclaimer</vt:lpstr>
      <vt:lpstr>Version Control </vt:lpstr>
      <vt:lpstr>Revision History</vt:lpstr>
      <vt:lpstr>'Eligible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Munim Butt</cp:lastModifiedBy>
  <cp:lastPrinted>2023-12-22T19:52:47Z</cp:lastPrinted>
  <dcterms:created xsi:type="dcterms:W3CDTF">2006-11-22T17:43:49Z</dcterms:created>
  <dcterms:modified xsi:type="dcterms:W3CDTF">2024-02-26T19:25:19Z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0x010100E2A5C3414E2B8E45BD8987C08A5A4B36</vt:lpwstr>
  </property>
</Properties>
</file>